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F27" i="1"/>
  <c r="E27"/>
  <c r="G27" s="1"/>
  <c r="H27" s="1"/>
  <c r="B27"/>
  <c r="G26"/>
  <c r="H26" s="1"/>
  <c r="F26"/>
  <c r="H25"/>
  <c r="G25"/>
  <c r="F25"/>
  <c r="H23"/>
  <c r="G23"/>
  <c r="F23"/>
  <c r="H22"/>
  <c r="G22"/>
  <c r="F22"/>
  <c r="G21"/>
  <c r="H21" s="1"/>
  <c r="F21"/>
  <c r="H20"/>
  <c r="G20"/>
  <c r="F20"/>
  <c r="G19"/>
  <c r="H18"/>
  <c r="G18"/>
  <c r="F18"/>
  <c r="H16"/>
  <c r="G16"/>
  <c r="F16"/>
  <c r="H15"/>
  <c r="G15"/>
  <c r="F15"/>
  <c r="G14"/>
  <c r="H14" s="1"/>
  <c r="F14"/>
  <c r="H13"/>
  <c r="G13"/>
  <c r="F13"/>
  <c r="H12"/>
  <c r="G12"/>
  <c r="F12"/>
  <c r="H11"/>
  <c r="G11"/>
  <c r="F11"/>
  <c r="G10"/>
  <c r="H10" s="1"/>
  <c r="F10"/>
  <c r="H9"/>
  <c r="G9"/>
  <c r="F9"/>
  <c r="H8"/>
  <c r="G8"/>
  <c r="F8"/>
  <c r="H7"/>
  <c r="G7"/>
  <c r="F7"/>
  <c r="G6"/>
  <c r="H6" s="1"/>
  <c r="F6"/>
  <c r="H5"/>
  <c r="G5"/>
  <c r="F5"/>
  <c r="H4"/>
  <c r="G4"/>
  <c r="F4"/>
</calcChain>
</file>

<file path=xl/sharedStrings.xml><?xml version="1.0" encoding="utf-8"?>
<sst xmlns="http://schemas.openxmlformats.org/spreadsheetml/2006/main" count="47" uniqueCount="47">
  <si>
    <t>单位:万元</t>
  </si>
  <si>
    <t>预算科目</t>
  </si>
  <si>
    <t>预算数</t>
    <phoneticPr fontId="5" type="noConversion"/>
  </si>
  <si>
    <t>调整预算数</t>
  </si>
  <si>
    <t>决算数</t>
  </si>
  <si>
    <t>2018年决算</t>
    <phoneticPr fontId="5" type="noConversion"/>
  </si>
  <si>
    <t>为调整预算的%</t>
    <phoneticPr fontId="5" type="noConversion"/>
  </si>
  <si>
    <t>同比增减</t>
    <phoneticPr fontId="5" type="noConversion"/>
  </si>
  <si>
    <t>同比增长%</t>
    <phoneticPr fontId="5" type="noConversion"/>
  </si>
  <si>
    <t>一、税收收入</t>
  </si>
  <si>
    <t xml:space="preserve">    增值税</t>
  </si>
  <si>
    <t xml:space="preserve">    企业所得税</t>
  </si>
  <si>
    <t xml:space="preserve">    个人所得税</t>
  </si>
  <si>
    <t xml:space="preserve">    资源税</t>
  </si>
  <si>
    <t xml:space="preserve">    城市维护建设税</t>
  </si>
  <si>
    <t xml:space="preserve">    房产税</t>
  </si>
  <si>
    <t xml:space="preserve">    印花税</t>
  </si>
  <si>
    <t xml:space="preserve">    城镇土地使用税</t>
  </si>
  <si>
    <t xml:space="preserve">    土地增值税</t>
  </si>
  <si>
    <t xml:space="preserve">    车船税</t>
  </si>
  <si>
    <t xml:space="preserve">    耕地占用税</t>
  </si>
  <si>
    <t xml:space="preserve">    契税</t>
  </si>
  <si>
    <t xml:space="preserve">    烟叶税</t>
  </si>
  <si>
    <t xml:space="preserve">    环境保护税</t>
  </si>
  <si>
    <t xml:space="preserve">    其他税收收入</t>
  </si>
  <si>
    <t>二、非税收入</t>
  </si>
  <si>
    <t xml:space="preserve">    专项收入</t>
  </si>
  <si>
    <t xml:space="preserve">    行政事业性收费收入</t>
  </si>
  <si>
    <t xml:space="preserve">    罚没收入</t>
  </si>
  <si>
    <t xml:space="preserve">    国有资本经营收入</t>
  </si>
  <si>
    <t xml:space="preserve">    国有资源(资产)有偿使用收入</t>
  </si>
  <si>
    <t xml:space="preserve">    其他收入</t>
  </si>
  <si>
    <t>一般公共预算收入</t>
    <phoneticPr fontId="5" type="noConversion"/>
  </si>
  <si>
    <t>加：</t>
    <phoneticPr fontId="5" type="noConversion"/>
  </si>
  <si>
    <t>上级补助收入</t>
  </si>
  <si>
    <t xml:space="preserve">  返还性收入</t>
  </si>
  <si>
    <t xml:space="preserve">  一般性转移支付收入</t>
  </si>
  <si>
    <t xml:space="preserve">  专项转移支付收入</t>
  </si>
  <si>
    <t>上年结余</t>
  </si>
  <si>
    <t>调入资金</t>
  </si>
  <si>
    <t xml:space="preserve">  从政府性基金预算调入</t>
  </si>
  <si>
    <t xml:space="preserve">  从国有资本经营预算调入</t>
  </si>
  <si>
    <t xml:space="preserve">  从其他资金调入</t>
  </si>
  <si>
    <t>债务(转贷)收入</t>
  </si>
  <si>
    <t>调入预算稳定调节基金</t>
  </si>
  <si>
    <t>收  入  总  计</t>
  </si>
  <si>
    <t>2019年度埇桥区区级一般公共预算收入决算表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</si>
</sst>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_ "/>
    <numFmt numFmtId="179" formatCode="0.0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name val="宋体"/>
      <charset val="134"/>
    </font>
    <font>
      <sz val="12"/>
      <name val="宋体"/>
      <charset val="134"/>
    </font>
    <font>
      <b/>
      <sz val="10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0" borderId="0" xfId="0" applyFill="1">
      <alignment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left"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7" fontId="4" fillId="0" borderId="1" xfId="0" applyNumberFormat="1" applyFont="1" applyFill="1" applyBorder="1" applyAlignment="1" applyProtection="1">
      <alignment horizontal="right" vertical="center"/>
    </xf>
    <xf numFmtId="178" fontId="4" fillId="0" borderId="1" xfId="0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</xf>
    <xf numFmtId="0" fontId="6" fillId="0" borderId="1" xfId="0" applyNumberFormat="1" applyFont="1" applyFill="1" applyBorder="1" applyAlignment="1" applyProtection="1">
      <alignment horizontal="left" vertical="center"/>
    </xf>
    <xf numFmtId="176" fontId="6" fillId="0" borderId="1" xfId="0" applyNumberFormat="1" applyFont="1" applyFill="1" applyBorder="1" applyAlignment="1" applyProtection="1">
      <alignment horizontal="right" vertical="center"/>
    </xf>
    <xf numFmtId="177" fontId="6" fillId="0" borderId="1" xfId="0" applyNumberFormat="1" applyFont="1" applyFill="1" applyBorder="1" applyAlignment="1" applyProtection="1">
      <alignment horizontal="right" vertical="center"/>
    </xf>
    <xf numFmtId="178" fontId="6" fillId="0" borderId="1" xfId="0" applyNumberFormat="1" applyFont="1" applyFill="1" applyBorder="1" applyAlignment="1" applyProtection="1">
      <alignment horizontal="right" vertical="center"/>
    </xf>
    <xf numFmtId="179" fontId="6" fillId="0" borderId="1" xfId="0" applyNumberFormat="1" applyFont="1" applyFill="1" applyBorder="1" applyAlignment="1" applyProtection="1">
      <alignment horizontal="right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0" fillId="0" borderId="1" xfId="0" applyFill="1" applyBorder="1">
      <alignment vertical="center"/>
    </xf>
    <xf numFmtId="0" fontId="3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horizontal="center" vertical="center"/>
    </xf>
    <xf numFmtId="0" fontId="3" fillId="0" borderId="0" xfId="0" applyNumberFormat="1" applyFont="1" applyFill="1" applyAlignment="1" applyProtection="1">
      <alignment horizontal="righ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0"/>
  <sheetViews>
    <sheetView tabSelected="1" workbookViewId="0">
      <selection activeCell="F32" sqref="F32"/>
    </sheetView>
  </sheetViews>
  <sheetFormatPr defaultRowHeight="13.5"/>
  <cols>
    <col min="1" max="1" width="30.625" style="1" customWidth="1"/>
    <col min="2" max="2" width="9" style="1"/>
    <col min="3" max="3" width="16" style="1" customWidth="1"/>
    <col min="4" max="4" width="9" style="1"/>
    <col min="5" max="5" width="14.5" style="1" customWidth="1"/>
    <col min="6" max="6" width="14.375" style="1" customWidth="1"/>
    <col min="7" max="7" width="15.875" style="1" customWidth="1"/>
    <col min="8" max="8" width="14.625" style="1" customWidth="1"/>
    <col min="9" max="16384" width="9" style="1"/>
  </cols>
  <sheetData>
    <row r="1" spans="1:8" ht="22.5">
      <c r="A1" s="19" t="s">
        <v>46</v>
      </c>
      <c r="B1" s="19"/>
      <c r="C1" s="19"/>
      <c r="D1" s="19"/>
      <c r="E1" s="19"/>
      <c r="F1" s="19"/>
      <c r="G1" s="19"/>
      <c r="H1" s="19"/>
    </row>
    <row r="2" spans="1:8">
      <c r="A2" s="20" t="s">
        <v>0</v>
      </c>
      <c r="B2" s="20"/>
      <c r="C2" s="20"/>
      <c r="D2" s="20"/>
      <c r="E2" s="20"/>
      <c r="F2" s="20"/>
      <c r="G2" s="20"/>
      <c r="H2" s="20"/>
    </row>
    <row r="3" spans="1:8" ht="28.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</row>
    <row r="4" spans="1:8" ht="14.25">
      <c r="A4" s="3" t="s">
        <v>9</v>
      </c>
      <c r="B4" s="4">
        <v>215245</v>
      </c>
      <c r="C4" s="4">
        <v>215245</v>
      </c>
      <c r="D4" s="4">
        <v>173039</v>
      </c>
      <c r="E4" s="4">
        <v>173997</v>
      </c>
      <c r="F4" s="5">
        <f>D4/C4*100</f>
        <v>80.391646728146995</v>
      </c>
      <c r="G4" s="6">
        <f>D4-E4</f>
        <v>-958</v>
      </c>
      <c r="H4" s="7">
        <f>G4/E4*100</f>
        <v>-0.55058420547480702</v>
      </c>
    </row>
    <row r="5" spans="1:8" ht="14.25">
      <c r="A5" s="8" t="s">
        <v>10</v>
      </c>
      <c r="B5" s="9">
        <v>105995</v>
      </c>
      <c r="C5" s="9">
        <v>105995</v>
      </c>
      <c r="D5" s="9">
        <v>84561</v>
      </c>
      <c r="E5" s="9">
        <v>80058</v>
      </c>
      <c r="F5" s="10">
        <f t="shared" ref="F5:F27" si="0">D5/C5*100</f>
        <v>79.778291428840987</v>
      </c>
      <c r="G5" s="11">
        <f t="shared" ref="G5:G27" si="1">D5-E5</f>
        <v>4503</v>
      </c>
      <c r="H5" s="12">
        <f t="shared" ref="H5:H26" si="2">G5/E5*100</f>
        <v>5.6246721127182795</v>
      </c>
    </row>
    <row r="6" spans="1:8" ht="14.25">
      <c r="A6" s="8" t="s">
        <v>11</v>
      </c>
      <c r="B6" s="9">
        <v>11750</v>
      </c>
      <c r="C6" s="9">
        <v>11750</v>
      </c>
      <c r="D6" s="9">
        <v>9955</v>
      </c>
      <c r="E6" s="9">
        <v>11629</v>
      </c>
      <c r="F6" s="10">
        <f t="shared" si="0"/>
        <v>84.723404255319139</v>
      </c>
      <c r="G6" s="11">
        <f t="shared" si="1"/>
        <v>-1674</v>
      </c>
      <c r="H6" s="12">
        <f t="shared" si="2"/>
        <v>-14.395046865594635</v>
      </c>
    </row>
    <row r="7" spans="1:8" ht="14.25">
      <c r="A7" s="8" t="s">
        <v>12</v>
      </c>
      <c r="B7" s="9">
        <v>5000</v>
      </c>
      <c r="C7" s="9">
        <v>5000</v>
      </c>
      <c r="D7" s="9">
        <v>3823</v>
      </c>
      <c r="E7" s="9">
        <v>5005</v>
      </c>
      <c r="F7" s="10">
        <f t="shared" si="0"/>
        <v>76.459999999999994</v>
      </c>
      <c r="G7" s="11">
        <f t="shared" si="1"/>
        <v>-1182</v>
      </c>
      <c r="H7" s="12">
        <f t="shared" si="2"/>
        <v>-23.616383616383615</v>
      </c>
    </row>
    <row r="8" spans="1:8" ht="14.25">
      <c r="A8" s="8" t="s">
        <v>13</v>
      </c>
      <c r="B8" s="9">
        <v>7000</v>
      </c>
      <c r="C8" s="9">
        <v>7000</v>
      </c>
      <c r="D8" s="9">
        <v>5848</v>
      </c>
      <c r="E8" s="9">
        <v>5233</v>
      </c>
      <c r="F8" s="10">
        <f t="shared" si="0"/>
        <v>83.542857142857144</v>
      </c>
      <c r="G8" s="11">
        <f t="shared" si="1"/>
        <v>615</v>
      </c>
      <c r="H8" s="12">
        <f t="shared" si="2"/>
        <v>11.752340913433978</v>
      </c>
    </row>
    <row r="9" spans="1:8" ht="14.25">
      <c r="A9" s="8" t="s">
        <v>14</v>
      </c>
      <c r="B9" s="9">
        <v>17000</v>
      </c>
      <c r="C9" s="9">
        <v>17000</v>
      </c>
      <c r="D9" s="9">
        <v>12735</v>
      </c>
      <c r="E9" s="9">
        <v>14023</v>
      </c>
      <c r="F9" s="10">
        <f t="shared" si="0"/>
        <v>74.911764705882362</v>
      </c>
      <c r="G9" s="11">
        <f t="shared" si="1"/>
        <v>-1288</v>
      </c>
      <c r="H9" s="12">
        <f t="shared" si="2"/>
        <v>-9.1849105041717181</v>
      </c>
    </row>
    <row r="10" spans="1:8" ht="14.25">
      <c r="A10" s="8" t="s">
        <v>15</v>
      </c>
      <c r="B10" s="9">
        <v>5000</v>
      </c>
      <c r="C10" s="9">
        <v>5000</v>
      </c>
      <c r="D10" s="9">
        <v>3765</v>
      </c>
      <c r="E10" s="9">
        <v>4651</v>
      </c>
      <c r="F10" s="10">
        <f t="shared" si="0"/>
        <v>75.3</v>
      </c>
      <c r="G10" s="11">
        <f t="shared" si="1"/>
        <v>-886</v>
      </c>
      <c r="H10" s="12">
        <f t="shared" si="2"/>
        <v>-19.049666738335841</v>
      </c>
    </row>
    <row r="11" spans="1:8" ht="14.25">
      <c r="A11" s="8" t="s">
        <v>16</v>
      </c>
      <c r="B11" s="9">
        <v>2500</v>
      </c>
      <c r="C11" s="9">
        <v>2500</v>
      </c>
      <c r="D11" s="9">
        <v>2732</v>
      </c>
      <c r="E11" s="9">
        <v>2551</v>
      </c>
      <c r="F11" s="10">
        <f t="shared" si="0"/>
        <v>109.28</v>
      </c>
      <c r="G11" s="11">
        <f t="shared" si="1"/>
        <v>181</v>
      </c>
      <c r="H11" s="12">
        <f t="shared" si="2"/>
        <v>7.0952567620540963</v>
      </c>
    </row>
    <row r="12" spans="1:8" ht="14.25">
      <c r="A12" s="8" t="s">
        <v>17</v>
      </c>
      <c r="B12" s="9">
        <v>11000</v>
      </c>
      <c r="C12" s="9">
        <v>11000</v>
      </c>
      <c r="D12" s="9">
        <v>7498</v>
      </c>
      <c r="E12" s="9">
        <v>9938</v>
      </c>
      <c r="F12" s="10">
        <f t="shared" si="0"/>
        <v>68.163636363636357</v>
      </c>
      <c r="G12" s="11">
        <f t="shared" si="1"/>
        <v>-2440</v>
      </c>
      <c r="H12" s="12">
        <f t="shared" si="2"/>
        <v>-24.55222378748239</v>
      </c>
    </row>
    <row r="13" spans="1:8" ht="14.25">
      <c r="A13" s="8" t="s">
        <v>18</v>
      </c>
      <c r="B13" s="9">
        <v>18000</v>
      </c>
      <c r="C13" s="9">
        <v>18000</v>
      </c>
      <c r="D13" s="9">
        <v>17110</v>
      </c>
      <c r="E13" s="9">
        <v>12395</v>
      </c>
      <c r="F13" s="10">
        <f t="shared" si="0"/>
        <v>95.055555555555557</v>
      </c>
      <c r="G13" s="11">
        <f t="shared" si="1"/>
        <v>4715</v>
      </c>
      <c r="H13" s="12">
        <f t="shared" si="2"/>
        <v>38.039532069382815</v>
      </c>
    </row>
    <row r="14" spans="1:8" ht="14.25">
      <c r="A14" s="8" t="s">
        <v>19</v>
      </c>
      <c r="B14" s="9">
        <v>700</v>
      </c>
      <c r="C14" s="9">
        <v>700</v>
      </c>
      <c r="D14" s="9">
        <v>815</v>
      </c>
      <c r="E14" s="9">
        <v>703</v>
      </c>
      <c r="F14" s="10">
        <f t="shared" si="0"/>
        <v>116.42857142857143</v>
      </c>
      <c r="G14" s="11">
        <f t="shared" si="1"/>
        <v>112</v>
      </c>
      <c r="H14" s="12">
        <f t="shared" si="2"/>
        <v>15.931721194879088</v>
      </c>
    </row>
    <row r="15" spans="1:8" ht="14.25">
      <c r="A15" s="8" t="s">
        <v>20</v>
      </c>
      <c r="B15" s="9">
        <v>6000</v>
      </c>
      <c r="C15" s="9">
        <v>6000</v>
      </c>
      <c r="D15" s="9">
        <v>3990</v>
      </c>
      <c r="E15" s="9">
        <v>3463</v>
      </c>
      <c r="F15" s="10">
        <f t="shared" si="0"/>
        <v>66.5</v>
      </c>
      <c r="G15" s="11">
        <f t="shared" si="1"/>
        <v>527</v>
      </c>
      <c r="H15" s="12">
        <f t="shared" si="2"/>
        <v>15.218019058619694</v>
      </c>
    </row>
    <row r="16" spans="1:8" ht="14.25">
      <c r="A16" s="8" t="s">
        <v>21</v>
      </c>
      <c r="B16" s="9">
        <v>25000</v>
      </c>
      <c r="C16" s="9">
        <v>25000</v>
      </c>
      <c r="D16" s="9">
        <v>20020</v>
      </c>
      <c r="E16" s="9">
        <v>24304</v>
      </c>
      <c r="F16" s="10">
        <f t="shared" si="0"/>
        <v>80.08</v>
      </c>
      <c r="G16" s="11">
        <f t="shared" si="1"/>
        <v>-4284</v>
      </c>
      <c r="H16" s="12">
        <f t="shared" si="2"/>
        <v>-17.626728110599078</v>
      </c>
    </row>
    <row r="17" spans="1:8" ht="14.25">
      <c r="A17" s="8" t="s">
        <v>22</v>
      </c>
      <c r="B17" s="9"/>
      <c r="C17" s="9"/>
      <c r="D17" s="9"/>
      <c r="E17" s="9"/>
      <c r="F17" s="10"/>
      <c r="G17" s="11"/>
      <c r="H17" s="12"/>
    </row>
    <row r="18" spans="1:8" ht="14.25">
      <c r="A18" s="8" t="s">
        <v>23</v>
      </c>
      <c r="B18" s="9">
        <v>300</v>
      </c>
      <c r="C18" s="9">
        <v>300</v>
      </c>
      <c r="D18" s="9">
        <v>37</v>
      </c>
      <c r="E18" s="9">
        <v>44</v>
      </c>
      <c r="F18" s="10">
        <f t="shared" si="0"/>
        <v>12.333333333333334</v>
      </c>
      <c r="G18" s="11">
        <f t="shared" si="1"/>
        <v>-7</v>
      </c>
      <c r="H18" s="12">
        <f t="shared" si="2"/>
        <v>-15.909090909090908</v>
      </c>
    </row>
    <row r="19" spans="1:8" ht="14.25">
      <c r="A19" s="8" t="s">
        <v>24</v>
      </c>
      <c r="B19" s="9"/>
      <c r="C19" s="9"/>
      <c r="D19" s="9">
        <v>150</v>
      </c>
      <c r="E19" s="9"/>
      <c r="F19" s="10"/>
      <c r="G19" s="11">
        <f t="shared" si="1"/>
        <v>150</v>
      </c>
      <c r="H19" s="12"/>
    </row>
    <row r="20" spans="1:8" ht="14.25">
      <c r="A20" s="3" t="s">
        <v>25</v>
      </c>
      <c r="B20" s="4">
        <v>74755</v>
      </c>
      <c r="C20" s="4">
        <v>74755</v>
      </c>
      <c r="D20" s="4">
        <v>137136</v>
      </c>
      <c r="E20" s="4">
        <v>82074</v>
      </c>
      <c r="F20" s="5">
        <f t="shared" si="0"/>
        <v>183.44726105277238</v>
      </c>
      <c r="G20" s="6">
        <f t="shared" si="1"/>
        <v>55062</v>
      </c>
      <c r="H20" s="7">
        <f t="shared" si="2"/>
        <v>67.088237444257629</v>
      </c>
    </row>
    <row r="21" spans="1:8" ht="14.25">
      <c r="A21" s="8" t="s">
        <v>26</v>
      </c>
      <c r="B21" s="9">
        <v>15449</v>
      </c>
      <c r="C21" s="9">
        <v>15449</v>
      </c>
      <c r="D21" s="9">
        <v>12407</v>
      </c>
      <c r="E21" s="9">
        <v>13856</v>
      </c>
      <c r="F21" s="10">
        <f t="shared" si="0"/>
        <v>80.309405139491233</v>
      </c>
      <c r="G21" s="11">
        <f t="shared" si="1"/>
        <v>-1449</v>
      </c>
      <c r="H21" s="12">
        <f t="shared" si="2"/>
        <v>-10.457563510392609</v>
      </c>
    </row>
    <row r="22" spans="1:8" ht="14.25">
      <c r="A22" s="8" t="s">
        <v>27</v>
      </c>
      <c r="B22" s="9">
        <v>22511</v>
      </c>
      <c r="C22" s="9">
        <v>22511</v>
      </c>
      <c r="D22" s="9">
        <v>5594</v>
      </c>
      <c r="E22" s="9">
        <v>20130</v>
      </c>
      <c r="F22" s="10">
        <f t="shared" si="0"/>
        <v>24.850073297499002</v>
      </c>
      <c r="G22" s="11">
        <f t="shared" si="1"/>
        <v>-14536</v>
      </c>
      <c r="H22" s="12">
        <f t="shared" si="2"/>
        <v>-72.21063089915549</v>
      </c>
    </row>
    <row r="23" spans="1:8" ht="14.25">
      <c r="A23" s="8" t="s">
        <v>28</v>
      </c>
      <c r="B23" s="9">
        <v>8796</v>
      </c>
      <c r="C23" s="9">
        <v>8796</v>
      </c>
      <c r="D23" s="9">
        <v>7211</v>
      </c>
      <c r="E23" s="9">
        <v>8918</v>
      </c>
      <c r="F23" s="10">
        <f t="shared" si="0"/>
        <v>81.980445657116874</v>
      </c>
      <c r="G23" s="11">
        <f t="shared" si="1"/>
        <v>-1707</v>
      </c>
      <c r="H23" s="12">
        <f t="shared" si="2"/>
        <v>-19.141063018614037</v>
      </c>
    </row>
    <row r="24" spans="1:8" ht="14.25">
      <c r="A24" s="8" t="s">
        <v>29</v>
      </c>
      <c r="B24" s="9"/>
      <c r="C24" s="9"/>
      <c r="D24" s="9"/>
      <c r="E24" s="9"/>
      <c r="F24" s="10"/>
      <c r="G24" s="11"/>
      <c r="H24" s="12"/>
    </row>
    <row r="25" spans="1:8" ht="14.25">
      <c r="A25" s="8" t="s">
        <v>30</v>
      </c>
      <c r="B25" s="9">
        <v>10555</v>
      </c>
      <c r="C25" s="9">
        <v>10555</v>
      </c>
      <c r="D25" s="9">
        <v>34092</v>
      </c>
      <c r="E25" s="9">
        <v>12079</v>
      </c>
      <c r="F25" s="10">
        <f t="shared" si="0"/>
        <v>322.99384178114639</v>
      </c>
      <c r="G25" s="11">
        <f t="shared" si="1"/>
        <v>22013</v>
      </c>
      <c r="H25" s="12">
        <f t="shared" si="2"/>
        <v>182.24190744266912</v>
      </c>
    </row>
    <row r="26" spans="1:8" ht="14.25">
      <c r="A26" s="8" t="s">
        <v>31</v>
      </c>
      <c r="B26" s="9">
        <v>17444</v>
      </c>
      <c r="C26" s="9">
        <v>17444</v>
      </c>
      <c r="D26" s="9">
        <v>77832</v>
      </c>
      <c r="E26" s="9">
        <v>27091</v>
      </c>
      <c r="F26" s="10">
        <f t="shared" si="0"/>
        <v>446.18206833295113</v>
      </c>
      <c r="G26" s="11">
        <f t="shared" si="1"/>
        <v>50741</v>
      </c>
      <c r="H26" s="12">
        <f t="shared" si="2"/>
        <v>187.29836477058802</v>
      </c>
    </row>
    <row r="27" spans="1:8" ht="14.25">
      <c r="A27" s="13" t="s">
        <v>32</v>
      </c>
      <c r="B27" s="14">
        <f>B20+B4</f>
        <v>290000</v>
      </c>
      <c r="C27" s="4">
        <v>290000</v>
      </c>
      <c r="D27" s="4">
        <v>310175</v>
      </c>
      <c r="E27" s="4">
        <f>E20+E4</f>
        <v>256071</v>
      </c>
      <c r="F27" s="5">
        <f t="shared" si="0"/>
        <v>106.95689655172413</v>
      </c>
      <c r="G27" s="6">
        <f t="shared" si="1"/>
        <v>54104</v>
      </c>
      <c r="H27" s="7">
        <f>G27/E27*100</f>
        <v>21.128515138379591</v>
      </c>
    </row>
    <row r="28" spans="1:8">
      <c r="A28" s="15" t="s">
        <v>33</v>
      </c>
      <c r="B28" s="16"/>
      <c r="C28" s="16"/>
      <c r="D28" s="16"/>
      <c r="E28" s="16"/>
      <c r="F28" s="16"/>
      <c r="G28" s="16"/>
      <c r="H28" s="16"/>
    </row>
    <row r="29" spans="1:8">
      <c r="A29" s="15" t="s">
        <v>34</v>
      </c>
      <c r="B29" s="16"/>
      <c r="C29" s="16"/>
      <c r="D29" s="16">
        <v>595941</v>
      </c>
      <c r="E29" s="16"/>
      <c r="F29" s="16"/>
      <c r="G29" s="16"/>
      <c r="H29" s="16"/>
    </row>
    <row r="30" spans="1:8">
      <c r="A30" s="17" t="s">
        <v>35</v>
      </c>
      <c r="B30" s="16"/>
      <c r="C30" s="16"/>
      <c r="D30" s="16">
        <v>5638</v>
      </c>
      <c r="E30" s="16"/>
      <c r="F30" s="16"/>
      <c r="G30" s="16"/>
      <c r="H30" s="16"/>
    </row>
    <row r="31" spans="1:8">
      <c r="A31" s="17" t="s">
        <v>36</v>
      </c>
      <c r="B31" s="16"/>
      <c r="C31" s="16"/>
      <c r="D31" s="16">
        <v>492764</v>
      </c>
      <c r="E31" s="16"/>
      <c r="F31" s="16"/>
      <c r="G31" s="16"/>
      <c r="H31" s="16"/>
    </row>
    <row r="32" spans="1:8">
      <c r="A32" s="17" t="s">
        <v>37</v>
      </c>
      <c r="B32" s="16"/>
      <c r="C32" s="16"/>
      <c r="D32" s="16">
        <v>97539</v>
      </c>
      <c r="E32" s="16"/>
      <c r="F32" s="16"/>
      <c r="G32" s="16"/>
      <c r="H32" s="16"/>
    </row>
    <row r="33" spans="1:8">
      <c r="A33" s="15" t="s">
        <v>38</v>
      </c>
      <c r="B33" s="16"/>
      <c r="C33" s="16"/>
      <c r="D33" s="16">
        <v>1285</v>
      </c>
      <c r="E33" s="16"/>
      <c r="F33" s="16"/>
      <c r="G33" s="16"/>
      <c r="H33" s="16"/>
    </row>
    <row r="34" spans="1:8">
      <c r="A34" s="15" t="s">
        <v>39</v>
      </c>
      <c r="B34" s="16"/>
      <c r="C34" s="16"/>
      <c r="D34" s="16">
        <v>105575</v>
      </c>
      <c r="E34" s="16"/>
      <c r="F34" s="16"/>
      <c r="G34" s="16"/>
      <c r="H34" s="16"/>
    </row>
    <row r="35" spans="1:8">
      <c r="A35" s="17" t="s">
        <v>40</v>
      </c>
      <c r="B35" s="16"/>
      <c r="C35" s="16"/>
      <c r="D35" s="16">
        <v>75603</v>
      </c>
      <c r="E35" s="16"/>
      <c r="F35" s="16"/>
      <c r="G35" s="16"/>
      <c r="H35" s="16"/>
    </row>
    <row r="36" spans="1:8">
      <c r="A36" s="17" t="s">
        <v>41</v>
      </c>
      <c r="B36" s="16"/>
      <c r="C36" s="16"/>
      <c r="D36" s="16"/>
      <c r="E36" s="16"/>
      <c r="F36" s="16"/>
      <c r="G36" s="16"/>
      <c r="H36" s="16"/>
    </row>
    <row r="37" spans="1:8">
      <c r="A37" s="17" t="s">
        <v>42</v>
      </c>
      <c r="B37" s="16"/>
      <c r="C37" s="16"/>
      <c r="D37" s="16">
        <v>29972</v>
      </c>
      <c r="E37" s="16"/>
      <c r="F37" s="16"/>
      <c r="G37" s="16"/>
      <c r="H37" s="16"/>
    </row>
    <row r="38" spans="1:8">
      <c r="A38" s="15" t="s">
        <v>43</v>
      </c>
      <c r="B38" s="16"/>
      <c r="C38" s="16"/>
      <c r="D38" s="16">
        <v>34600</v>
      </c>
      <c r="E38" s="16"/>
      <c r="F38" s="16"/>
      <c r="G38" s="16"/>
      <c r="H38" s="16"/>
    </row>
    <row r="39" spans="1:8">
      <c r="A39" s="15" t="s">
        <v>44</v>
      </c>
      <c r="B39" s="16"/>
      <c r="C39" s="16"/>
      <c r="D39" s="16"/>
      <c r="E39" s="16"/>
      <c r="F39" s="16"/>
      <c r="G39" s="16"/>
      <c r="H39" s="16"/>
    </row>
    <row r="40" spans="1:8">
      <c r="A40" s="18" t="s">
        <v>45</v>
      </c>
      <c r="B40" s="16"/>
      <c r="C40" s="16"/>
      <c r="D40" s="16">
        <v>1047576</v>
      </c>
      <c r="E40" s="16"/>
      <c r="F40" s="16"/>
      <c r="G40" s="16"/>
      <c r="H40" s="16"/>
    </row>
  </sheetData>
  <mergeCells count="2">
    <mergeCell ref="A1:H1"/>
    <mergeCell ref="A2:H2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2020-07-05T06:42:22Z</dcterms:modified>
</cp:coreProperties>
</file>