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definedNames>
    <definedName name="_xlnm.Print_Titles" localSheetId="0">Sheet1!$1:$3</definedName>
  </definedNames>
  <calcPr calcId="124519"/>
</workbook>
</file>

<file path=xl/calcChain.xml><?xml version="1.0" encoding="utf-8"?>
<calcChain xmlns="http://schemas.openxmlformats.org/spreadsheetml/2006/main">
  <c r="E5" i="1"/>
  <c r="E6"/>
  <c r="E8"/>
  <c r="E9"/>
  <c r="E10"/>
  <c r="E12"/>
  <c r="E13"/>
  <c r="E14"/>
  <c r="E16"/>
  <c r="E17"/>
  <c r="E20"/>
  <c r="E21"/>
  <c r="E22"/>
  <c r="E23"/>
  <c r="E24"/>
  <c r="E25"/>
  <c r="E26"/>
  <c r="E31"/>
  <c r="E52"/>
  <c r="E53"/>
  <c r="E54"/>
  <c r="E57"/>
  <c r="E58"/>
  <c r="E59"/>
  <c r="E60"/>
  <c r="E61"/>
  <c r="E62"/>
  <c r="E63"/>
  <c r="E64"/>
  <c r="E65"/>
  <c r="E66"/>
  <c r="E67"/>
  <c r="E68"/>
  <c r="E69"/>
  <c r="E70"/>
  <c r="E71"/>
  <c r="E72"/>
  <c r="E73"/>
  <c r="E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4"/>
  <c r="C53"/>
  <c r="C12"/>
  <c r="C5"/>
</calcChain>
</file>

<file path=xl/sharedStrings.xml><?xml version="1.0" encoding="utf-8"?>
<sst xmlns="http://schemas.openxmlformats.org/spreadsheetml/2006/main" count="77" uniqueCount="77">
  <si>
    <t>项目</t>
  </si>
  <si>
    <t>决 算 数</t>
  </si>
  <si>
    <t>上级补助收入</t>
  </si>
  <si>
    <t xml:space="preserve">  返还性收入</t>
  </si>
  <si>
    <t xml:space="preserve">    所得税基数返还收入</t>
  </si>
  <si>
    <t xml:space="preserve">    成品油税费改革税收返还收入</t>
  </si>
  <si>
    <t xml:space="preserve">    增值税税收返还收入</t>
  </si>
  <si>
    <t xml:space="preserve">    消费税税收返还收入</t>
  </si>
  <si>
    <t xml:space="preserve">    增值税“五五分享”税收返还收入</t>
  </si>
  <si>
    <t xml:space="preserve">    其他返还性收入</t>
  </si>
  <si>
    <t xml:space="preserve">  一般性转移支付收入</t>
  </si>
  <si>
    <t xml:space="preserve">    体制补助收入</t>
  </si>
  <si>
    <t xml:space="preserve">    均衡性转移支付收入</t>
  </si>
  <si>
    <t xml:space="preserve">    县级基本财力保障机制奖补资金收入</t>
  </si>
  <si>
    <t xml:space="preserve">    结算补助收入</t>
  </si>
  <si>
    <t xml:space="preserve">    资源枯竭型城市转移支付补助收入</t>
  </si>
  <si>
    <t xml:space="preserve">    企业事业单位划转补助收入</t>
  </si>
  <si>
    <t xml:space="preserve">    成品油税费改革转移支付补助收入</t>
  </si>
  <si>
    <t xml:space="preserve">    基层公检法司转移支付收入</t>
  </si>
  <si>
    <t xml:space="preserve">    城乡义务教育转移支付收入</t>
  </si>
  <si>
    <t xml:space="preserve">    基本养老金转移支付收入</t>
  </si>
  <si>
    <t xml:space="preserve">    城乡居民基本医疗保险转移支付收入</t>
  </si>
  <si>
    <t xml:space="preserve">    农村综合改革转移支付收入</t>
  </si>
  <si>
    <t xml:space="preserve">    产粮(油)大县奖励资金收入</t>
  </si>
  <si>
    <t xml:space="preserve">    重点生态功能区转移支付收入</t>
  </si>
  <si>
    <t xml:space="preserve">    固定数额补助收入</t>
  </si>
  <si>
    <t xml:space="preserve">    革命老区转移支付收入</t>
  </si>
  <si>
    <t xml:space="preserve">    民族地区转移支付收入</t>
  </si>
  <si>
    <t xml:space="preserve">    边境地区转移支付收入</t>
  </si>
  <si>
    <t xml:space="preserve">    贫困地区转移支付收入</t>
  </si>
  <si>
    <t xml:space="preserve">    一般公共服务共同财政事权转移支付收入  </t>
  </si>
  <si>
    <t xml:space="preserve">    外交共同财政事权转移支付收入  </t>
  </si>
  <si>
    <t xml:space="preserve">    国防共同财政事权转移支付收入  </t>
  </si>
  <si>
    <t xml:space="preserve">    科学技术共同财政事权转移支付收入  </t>
  </si>
  <si>
    <t xml:space="preserve">    节能环保共同财政事权转移支付收入  </t>
  </si>
  <si>
    <t xml:space="preserve">    城乡社区共同财政事权转移支付收入  </t>
  </si>
  <si>
    <t xml:space="preserve">    资源勘探信息等共同财政事权转移支付收入  </t>
  </si>
  <si>
    <t xml:space="preserve">    商业服务业等共同财政事权转移支付收入  </t>
  </si>
  <si>
    <t xml:space="preserve">    金融共同财政事权转移支付收入  </t>
  </si>
  <si>
    <t xml:space="preserve">    自然资源海洋气象等共同财政事权转移支付收入  </t>
  </si>
  <si>
    <t xml:space="preserve">    粮油物资储备共同财政事权转移支付收入  </t>
  </si>
  <si>
    <t xml:space="preserve">    其他一般性转移支付收入</t>
  </si>
  <si>
    <t xml:space="preserve">  专项转移支付收入</t>
  </si>
  <si>
    <t xml:space="preserve">    一般公共服务</t>
  </si>
  <si>
    <t xml:space="preserve">    外交</t>
  </si>
  <si>
    <t xml:space="preserve">    国防</t>
  </si>
  <si>
    <t xml:space="preserve">    公共安全</t>
  </si>
  <si>
    <t xml:space="preserve">    教育</t>
  </si>
  <si>
    <t xml:space="preserve">    科学技术</t>
  </si>
  <si>
    <t xml:space="preserve">    文化旅游体育与传媒</t>
  </si>
  <si>
    <t xml:space="preserve">    社会保障和就业</t>
  </si>
  <si>
    <t xml:space="preserve">    卫生健康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</si>
  <si>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</si>
  <si>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</si>
  <si>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</si>
  <si>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</si>
  <si>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资源勘探信息等</t>
  </si>
  <si>
    <t xml:space="preserve">    商业服务业等</t>
  </si>
  <si>
    <t xml:space="preserve">    金融</t>
  </si>
  <si>
    <t xml:space="preserve">    自然资源海洋气象等</t>
  </si>
  <si>
    <t xml:space="preserve">    住房保障</t>
  </si>
  <si>
    <t xml:space="preserve">    粮油物资储备</t>
  </si>
  <si>
    <t xml:space="preserve">    其他收入</t>
  </si>
  <si>
    <t>2018年</t>
    <phoneticPr fontId="1" type="noConversion"/>
  </si>
  <si>
    <t>单位：万元</t>
    <phoneticPr fontId="1" type="noConversion"/>
  </si>
  <si>
    <t>同比增加</t>
    <phoneticPr fontId="1" type="noConversion"/>
  </si>
  <si>
    <t>同比增长%</t>
    <phoneticPr fontId="1" type="noConversion"/>
  </si>
  <si>
    <t>2019年埇桥区全区上级税收返还和转移支付收入决算表</t>
    <phoneticPr fontId="1" type="noConversion"/>
  </si>
  <si>
    <t xml:space="preserve">    公共安全共同财政事权转移支付收入  </t>
    <phoneticPr fontId="1" type="noConversion"/>
  </si>
  <si>
    <t xml:space="preserve">    教育共同财政事权转移支付收入  </t>
    <phoneticPr fontId="1" type="noConversion"/>
  </si>
  <si>
    <t xml:space="preserve">    文化旅游体育与传媒共同财政事权转移支付收入  </t>
    <phoneticPr fontId="1" type="noConversion"/>
  </si>
  <si>
    <t xml:space="preserve">    社会保障和就业共同财政事权转移支付收入  </t>
    <phoneticPr fontId="1" type="noConversion"/>
  </si>
  <si>
    <t xml:space="preserve">    卫生健康共同财政事权转移支付收入  </t>
    <phoneticPr fontId="1" type="noConversion"/>
  </si>
  <si>
    <t xml:space="preserve">    农林水共同财政事权转移支付收入  </t>
    <phoneticPr fontId="1" type="noConversion"/>
  </si>
  <si>
    <t xml:space="preserve">    交通运输共同财政事权转移支付收入  </t>
    <phoneticPr fontId="1" type="noConversion"/>
  </si>
  <si>
    <t xml:space="preserve">    住房保障共同财政事权转移支付收入  </t>
    <phoneticPr fontId="1" type="noConversion"/>
  </si>
  <si>
    <t xml:space="preserve">    其他共同财政事权转移支付收入  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</si>
</sst>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.00_ 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0" fontId="3" fillId="0" borderId="1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Alignment="1" applyProtection="1">
      <alignment vertical="center"/>
    </xf>
    <xf numFmtId="3" fontId="4" fillId="0" borderId="1" xfId="0" applyNumberFormat="1" applyFont="1" applyFill="1" applyBorder="1" applyAlignment="1" applyProtection="1">
      <alignment horizontal="right" vertical="center"/>
    </xf>
    <xf numFmtId="3" fontId="5" fillId="0" borderId="1" xfId="0" applyNumberFormat="1" applyFont="1" applyFill="1" applyBorder="1">
      <alignment vertical="center"/>
    </xf>
    <xf numFmtId="176" fontId="5" fillId="0" borderId="1" xfId="0" applyNumberFormat="1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3" fontId="7" fillId="0" borderId="1" xfId="0" applyNumberFormat="1" applyFont="1" applyFill="1" applyBorder="1">
      <alignment vertical="center"/>
    </xf>
    <xf numFmtId="176" fontId="7" fillId="0" borderId="1" xfId="0" applyNumberFormat="1" applyFont="1" applyFill="1" applyBorder="1">
      <alignment vertical="center"/>
    </xf>
    <xf numFmtId="0" fontId="6" fillId="0" borderId="0" xfId="0" applyFont="1" applyFill="1">
      <alignment vertical="center"/>
    </xf>
    <xf numFmtId="0" fontId="9" fillId="0" borderId="1" xfId="0" applyFont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3"/>
  <sheetViews>
    <sheetView tabSelected="1" workbookViewId="0">
      <selection activeCell="I11" sqref="I11"/>
    </sheetView>
  </sheetViews>
  <sheetFormatPr defaultRowHeight="13.5"/>
  <cols>
    <col min="1" max="1" width="36.625" style="1" customWidth="1"/>
    <col min="2" max="2" width="14.125" style="1" customWidth="1"/>
    <col min="3" max="3" width="9" style="1"/>
    <col min="4" max="4" width="14.5" style="1" customWidth="1"/>
    <col min="5" max="5" width="12.375" style="1" customWidth="1"/>
    <col min="6" max="16384" width="9" style="1"/>
  </cols>
  <sheetData>
    <row r="1" spans="1:5" ht="22.5">
      <c r="A1" s="16" t="s">
        <v>67</v>
      </c>
      <c r="B1" s="16"/>
      <c r="C1" s="16"/>
      <c r="D1" s="16"/>
      <c r="E1" s="16"/>
    </row>
    <row r="2" spans="1:5">
      <c r="E2" s="13" t="s">
        <v>64</v>
      </c>
    </row>
    <row r="3" spans="1:5" ht="21.75" customHeight="1">
      <c r="A3" s="9" t="s">
        <v>0</v>
      </c>
      <c r="B3" s="9" t="s">
        <v>1</v>
      </c>
      <c r="C3" s="15" t="s">
        <v>63</v>
      </c>
      <c r="D3" s="15" t="s">
        <v>65</v>
      </c>
      <c r="E3" s="15" t="s">
        <v>66</v>
      </c>
    </row>
    <row r="4" spans="1:5" s="13" customFormat="1" ht="15" customHeight="1">
      <c r="A4" s="3" t="s">
        <v>2</v>
      </c>
      <c r="B4" s="10">
        <v>595941</v>
      </c>
      <c r="C4" s="14">
        <v>517513</v>
      </c>
      <c r="D4" s="11">
        <f>B4-C4</f>
        <v>78428</v>
      </c>
      <c r="E4" s="12">
        <f>D4/C4*100</f>
        <v>15.154788382127599</v>
      </c>
    </row>
    <row r="5" spans="1:5" s="13" customFormat="1" ht="15" customHeight="1">
      <c r="A5" s="3" t="s">
        <v>3</v>
      </c>
      <c r="B5" s="10">
        <v>5638</v>
      </c>
      <c r="C5" s="10">
        <f>SUM(C6:C11)</f>
        <v>5638</v>
      </c>
      <c r="D5" s="11">
        <f t="shared" ref="D5:D68" si="0">B5-C5</f>
        <v>0</v>
      </c>
      <c r="E5" s="12">
        <f t="shared" ref="E5:E68" si="1">D5/C5*100</f>
        <v>0</v>
      </c>
    </row>
    <row r="6" spans="1:5" s="13" customFormat="1" ht="15" customHeight="1">
      <c r="A6" s="4" t="s">
        <v>4</v>
      </c>
      <c r="B6" s="10">
        <v>1313</v>
      </c>
      <c r="C6" s="10">
        <v>1313</v>
      </c>
      <c r="D6" s="11">
        <f t="shared" si="0"/>
        <v>0</v>
      </c>
      <c r="E6" s="12">
        <f t="shared" si="1"/>
        <v>0</v>
      </c>
    </row>
    <row r="7" spans="1:5" ht="15" customHeight="1">
      <c r="A7" s="2" t="s">
        <v>5</v>
      </c>
      <c r="B7" s="5">
        <v>0</v>
      </c>
      <c r="C7" s="5">
        <v>0</v>
      </c>
      <c r="D7" s="6">
        <f t="shared" si="0"/>
        <v>0</v>
      </c>
      <c r="E7" s="7"/>
    </row>
    <row r="8" spans="1:5" ht="15" customHeight="1">
      <c r="A8" s="2" t="s">
        <v>6</v>
      </c>
      <c r="B8" s="5">
        <v>4711</v>
      </c>
      <c r="C8" s="5">
        <v>4711</v>
      </c>
      <c r="D8" s="6">
        <f t="shared" si="0"/>
        <v>0</v>
      </c>
      <c r="E8" s="7">
        <f t="shared" si="1"/>
        <v>0</v>
      </c>
    </row>
    <row r="9" spans="1:5" ht="15" customHeight="1">
      <c r="A9" s="2" t="s">
        <v>7</v>
      </c>
      <c r="B9" s="5">
        <v>1140</v>
      </c>
      <c r="C9" s="5">
        <v>1140</v>
      </c>
      <c r="D9" s="6">
        <f t="shared" si="0"/>
        <v>0</v>
      </c>
      <c r="E9" s="7">
        <f t="shared" si="1"/>
        <v>0</v>
      </c>
    </row>
    <row r="10" spans="1:5" ht="15" customHeight="1">
      <c r="A10" s="2" t="s">
        <v>8</v>
      </c>
      <c r="B10" s="5">
        <v>-1526</v>
      </c>
      <c r="C10" s="5">
        <v>-1526</v>
      </c>
      <c r="D10" s="6">
        <f t="shared" si="0"/>
        <v>0</v>
      </c>
      <c r="E10" s="7">
        <f t="shared" si="1"/>
        <v>0</v>
      </c>
    </row>
    <row r="11" spans="1:5" ht="15" customHeight="1">
      <c r="A11" s="2" t="s">
        <v>9</v>
      </c>
      <c r="B11" s="5">
        <v>0</v>
      </c>
      <c r="C11" s="5">
        <v>0</v>
      </c>
      <c r="D11" s="6">
        <f t="shared" si="0"/>
        <v>0</v>
      </c>
      <c r="E11" s="7"/>
    </row>
    <row r="12" spans="1:5" ht="15" customHeight="1">
      <c r="A12" s="3" t="s">
        <v>10</v>
      </c>
      <c r="B12" s="10">
        <v>492764</v>
      </c>
      <c r="C12" s="10">
        <f>SUM(C13:C52)</f>
        <v>336779</v>
      </c>
      <c r="D12" s="11">
        <f t="shared" si="0"/>
        <v>155985</v>
      </c>
      <c r="E12" s="12">
        <f t="shared" si="1"/>
        <v>46.316724023766326</v>
      </c>
    </row>
    <row r="13" spans="1:5" ht="15" customHeight="1">
      <c r="A13" s="4" t="s">
        <v>11</v>
      </c>
      <c r="B13" s="5">
        <v>57931</v>
      </c>
      <c r="C13" s="5">
        <v>56954</v>
      </c>
      <c r="D13" s="6">
        <f t="shared" si="0"/>
        <v>977</v>
      </c>
      <c r="E13" s="7">
        <f t="shared" si="1"/>
        <v>1.7154194613196616</v>
      </c>
    </row>
    <row r="14" spans="1:5" ht="15" customHeight="1">
      <c r="A14" s="2" t="s">
        <v>12</v>
      </c>
      <c r="B14" s="5">
        <v>96725</v>
      </c>
      <c r="C14" s="5">
        <v>103157</v>
      </c>
      <c r="D14" s="6">
        <f t="shared" si="0"/>
        <v>-6432</v>
      </c>
      <c r="E14" s="7">
        <f t="shared" si="1"/>
        <v>-6.2351561212520723</v>
      </c>
    </row>
    <row r="15" spans="1:5" ht="15" customHeight="1">
      <c r="A15" s="2" t="s">
        <v>13</v>
      </c>
      <c r="B15" s="5">
        <v>0</v>
      </c>
      <c r="C15" s="5">
        <v>0</v>
      </c>
      <c r="D15" s="6">
        <f t="shared" si="0"/>
        <v>0</v>
      </c>
      <c r="E15" s="7"/>
    </row>
    <row r="16" spans="1:5" ht="15" customHeight="1">
      <c r="A16" s="2" t="s">
        <v>14</v>
      </c>
      <c r="B16" s="5">
        <v>40527</v>
      </c>
      <c r="C16" s="5">
        <v>19229</v>
      </c>
      <c r="D16" s="6">
        <f t="shared" si="0"/>
        <v>21298</v>
      </c>
      <c r="E16" s="7">
        <f t="shared" si="1"/>
        <v>110.75978990067085</v>
      </c>
    </row>
    <row r="17" spans="1:5" ht="15" customHeight="1">
      <c r="A17" s="2" t="s">
        <v>15</v>
      </c>
      <c r="B17" s="5">
        <v>2179</v>
      </c>
      <c r="C17" s="5">
        <v>1613</v>
      </c>
      <c r="D17" s="6">
        <f t="shared" si="0"/>
        <v>566</v>
      </c>
      <c r="E17" s="7">
        <f t="shared" si="1"/>
        <v>35.089894606323618</v>
      </c>
    </row>
    <row r="18" spans="1:5" ht="15" customHeight="1">
      <c r="A18" s="2" t="s">
        <v>16</v>
      </c>
      <c r="B18" s="5">
        <v>0</v>
      </c>
      <c r="C18" s="5">
        <v>0</v>
      </c>
      <c r="D18" s="6">
        <f t="shared" si="0"/>
        <v>0</v>
      </c>
      <c r="E18" s="7"/>
    </row>
    <row r="19" spans="1:5" ht="15" customHeight="1">
      <c r="A19" s="2" t="s">
        <v>17</v>
      </c>
      <c r="B19" s="5">
        <v>0</v>
      </c>
      <c r="C19" s="5">
        <v>0</v>
      </c>
      <c r="D19" s="6">
        <f t="shared" si="0"/>
        <v>0</v>
      </c>
      <c r="E19" s="7"/>
    </row>
    <row r="20" spans="1:5" ht="15" customHeight="1">
      <c r="A20" s="2" t="s">
        <v>18</v>
      </c>
      <c r="B20" s="5">
        <v>0</v>
      </c>
      <c r="C20" s="5">
        <v>1700</v>
      </c>
      <c r="D20" s="6">
        <f t="shared" si="0"/>
        <v>-1700</v>
      </c>
      <c r="E20" s="7">
        <f t="shared" si="1"/>
        <v>-100</v>
      </c>
    </row>
    <row r="21" spans="1:5" ht="15" customHeight="1">
      <c r="A21" s="2" t="s">
        <v>19</v>
      </c>
      <c r="B21" s="5">
        <v>0</v>
      </c>
      <c r="C21" s="5">
        <v>20210</v>
      </c>
      <c r="D21" s="6">
        <f t="shared" si="0"/>
        <v>-20210</v>
      </c>
      <c r="E21" s="7">
        <f t="shared" si="1"/>
        <v>-100</v>
      </c>
    </row>
    <row r="22" spans="1:5" ht="15" customHeight="1">
      <c r="A22" s="2" t="s">
        <v>20</v>
      </c>
      <c r="B22" s="5">
        <v>26493</v>
      </c>
      <c r="C22" s="5">
        <v>26029</v>
      </c>
      <c r="D22" s="6">
        <f t="shared" si="0"/>
        <v>464</v>
      </c>
      <c r="E22" s="7">
        <f t="shared" si="1"/>
        <v>1.7826270698067539</v>
      </c>
    </row>
    <row r="23" spans="1:5" ht="15" customHeight="1">
      <c r="A23" s="2" t="s">
        <v>21</v>
      </c>
      <c r="B23" s="5">
        <v>71926</v>
      </c>
      <c r="C23" s="5">
        <v>66075</v>
      </c>
      <c r="D23" s="6">
        <f t="shared" si="0"/>
        <v>5851</v>
      </c>
      <c r="E23" s="7">
        <f t="shared" si="1"/>
        <v>8.8550889141127502</v>
      </c>
    </row>
    <row r="24" spans="1:5" ht="15" customHeight="1">
      <c r="A24" s="2" t="s">
        <v>22</v>
      </c>
      <c r="B24" s="5">
        <v>3555</v>
      </c>
      <c r="C24" s="5">
        <v>8406</v>
      </c>
      <c r="D24" s="6">
        <f t="shared" si="0"/>
        <v>-4851</v>
      </c>
      <c r="E24" s="7">
        <f t="shared" si="1"/>
        <v>-57.708779443254819</v>
      </c>
    </row>
    <row r="25" spans="1:5" ht="15" customHeight="1">
      <c r="A25" s="2" t="s">
        <v>23</v>
      </c>
      <c r="B25" s="5">
        <v>10370</v>
      </c>
      <c r="C25" s="5">
        <v>8739</v>
      </c>
      <c r="D25" s="6">
        <f t="shared" si="0"/>
        <v>1631</v>
      </c>
      <c r="E25" s="7">
        <f t="shared" si="1"/>
        <v>18.663462638745852</v>
      </c>
    </row>
    <row r="26" spans="1:5" ht="15" customHeight="1">
      <c r="A26" s="2" t="s">
        <v>24</v>
      </c>
      <c r="B26" s="5">
        <v>1981</v>
      </c>
      <c r="C26" s="5">
        <v>1720</v>
      </c>
      <c r="D26" s="6">
        <f t="shared" si="0"/>
        <v>261</v>
      </c>
      <c r="E26" s="7">
        <f t="shared" si="1"/>
        <v>15.174418604651162</v>
      </c>
    </row>
    <row r="27" spans="1:5" ht="15" customHeight="1">
      <c r="A27" s="2" t="s">
        <v>25</v>
      </c>
      <c r="B27" s="5">
        <v>137</v>
      </c>
      <c r="C27" s="5">
        <v>0</v>
      </c>
      <c r="D27" s="6">
        <f t="shared" si="0"/>
        <v>137</v>
      </c>
      <c r="E27" s="7"/>
    </row>
    <row r="28" spans="1:5" ht="15" customHeight="1">
      <c r="A28" s="2" t="s">
        <v>26</v>
      </c>
      <c r="B28" s="5">
        <v>172</v>
      </c>
      <c r="C28" s="5">
        <v>0</v>
      </c>
      <c r="D28" s="6">
        <f t="shared" si="0"/>
        <v>172</v>
      </c>
      <c r="E28" s="7"/>
    </row>
    <row r="29" spans="1:5" ht="15" customHeight="1">
      <c r="A29" s="2" t="s">
        <v>27</v>
      </c>
      <c r="B29" s="5">
        <v>0</v>
      </c>
      <c r="C29" s="5">
        <v>0</v>
      </c>
      <c r="D29" s="6">
        <f t="shared" si="0"/>
        <v>0</v>
      </c>
      <c r="E29" s="7"/>
    </row>
    <row r="30" spans="1:5" ht="15" customHeight="1">
      <c r="A30" s="2" t="s">
        <v>28</v>
      </c>
      <c r="B30" s="5">
        <v>0</v>
      </c>
      <c r="C30" s="5">
        <v>0</v>
      </c>
      <c r="D30" s="6">
        <f t="shared" si="0"/>
        <v>0</v>
      </c>
      <c r="E30" s="7"/>
    </row>
    <row r="31" spans="1:5" ht="15" customHeight="1">
      <c r="A31" s="2" t="s">
        <v>29</v>
      </c>
      <c r="B31" s="5">
        <v>14695</v>
      </c>
      <c r="C31" s="5">
        <v>8477</v>
      </c>
      <c r="D31" s="6">
        <f t="shared" si="0"/>
        <v>6218</v>
      </c>
      <c r="E31" s="7">
        <f t="shared" si="1"/>
        <v>73.351421493452875</v>
      </c>
    </row>
    <row r="32" spans="1:5" ht="15" customHeight="1">
      <c r="A32" s="2" t="s">
        <v>30</v>
      </c>
      <c r="B32" s="5">
        <v>0</v>
      </c>
      <c r="C32" s="8"/>
      <c r="D32" s="6">
        <f t="shared" si="0"/>
        <v>0</v>
      </c>
      <c r="E32" s="7"/>
    </row>
    <row r="33" spans="1:5" ht="15" customHeight="1">
      <c r="A33" s="2" t="s">
        <v>31</v>
      </c>
      <c r="B33" s="5">
        <v>0</v>
      </c>
      <c r="C33" s="8"/>
      <c r="D33" s="6">
        <f t="shared" si="0"/>
        <v>0</v>
      </c>
      <c r="E33" s="7"/>
    </row>
    <row r="34" spans="1:5" ht="15" customHeight="1">
      <c r="A34" s="2" t="s">
        <v>32</v>
      </c>
      <c r="B34" s="5">
        <v>0</v>
      </c>
      <c r="C34" s="8"/>
      <c r="D34" s="6">
        <f t="shared" si="0"/>
        <v>0</v>
      </c>
      <c r="E34" s="7"/>
    </row>
    <row r="35" spans="1:5" ht="15" customHeight="1">
      <c r="A35" s="4" t="s">
        <v>68</v>
      </c>
      <c r="B35" s="5">
        <v>2035</v>
      </c>
      <c r="C35" s="8"/>
      <c r="D35" s="6">
        <f t="shared" si="0"/>
        <v>2035</v>
      </c>
      <c r="E35" s="7"/>
    </row>
    <row r="36" spans="1:5" ht="15" customHeight="1">
      <c r="A36" s="4" t="s">
        <v>69</v>
      </c>
      <c r="B36" s="5">
        <v>32160</v>
      </c>
      <c r="C36" s="8"/>
      <c r="D36" s="6">
        <f t="shared" si="0"/>
        <v>32160</v>
      </c>
      <c r="E36" s="7"/>
    </row>
    <row r="37" spans="1:5" ht="15" customHeight="1">
      <c r="A37" s="2" t="s">
        <v>33</v>
      </c>
      <c r="B37" s="5">
        <v>0</v>
      </c>
      <c r="C37" s="8"/>
      <c r="D37" s="6">
        <f t="shared" si="0"/>
        <v>0</v>
      </c>
      <c r="E37" s="7"/>
    </row>
    <row r="38" spans="1:5" ht="15" customHeight="1">
      <c r="A38" s="4" t="s">
        <v>70</v>
      </c>
      <c r="B38" s="5">
        <v>647</v>
      </c>
      <c r="C38" s="8"/>
      <c r="D38" s="6">
        <f t="shared" si="0"/>
        <v>647</v>
      </c>
      <c r="E38" s="7"/>
    </row>
    <row r="39" spans="1:5" ht="15" customHeight="1">
      <c r="A39" s="4" t="s">
        <v>71</v>
      </c>
      <c r="B39" s="5">
        <v>35815</v>
      </c>
      <c r="C39" s="8"/>
      <c r="D39" s="6">
        <f t="shared" si="0"/>
        <v>35815</v>
      </c>
      <c r="E39" s="7"/>
    </row>
    <row r="40" spans="1:5" ht="15" customHeight="1">
      <c r="A40" s="4" t="s">
        <v>72</v>
      </c>
      <c r="B40" s="5">
        <v>16340</v>
      </c>
      <c r="C40" s="8"/>
      <c r="D40" s="6">
        <f t="shared" si="0"/>
        <v>16340</v>
      </c>
      <c r="E40" s="7"/>
    </row>
    <row r="41" spans="1:5" ht="15" customHeight="1">
      <c r="A41" s="2" t="s">
        <v>34</v>
      </c>
      <c r="B41" s="5">
        <v>0</v>
      </c>
      <c r="C41" s="8"/>
      <c r="D41" s="6">
        <f t="shared" si="0"/>
        <v>0</v>
      </c>
      <c r="E41" s="7"/>
    </row>
    <row r="42" spans="1:5" ht="15" customHeight="1">
      <c r="A42" s="2" t="s">
        <v>35</v>
      </c>
      <c r="B42" s="5">
        <v>0</v>
      </c>
      <c r="C42" s="8"/>
      <c r="D42" s="6">
        <f t="shared" si="0"/>
        <v>0</v>
      </c>
      <c r="E42" s="7"/>
    </row>
    <row r="43" spans="1:5" ht="15" customHeight="1">
      <c r="A43" s="4" t="s">
        <v>73</v>
      </c>
      <c r="B43" s="5">
        <v>42672</v>
      </c>
      <c r="C43" s="8"/>
      <c r="D43" s="6">
        <f t="shared" si="0"/>
        <v>42672</v>
      </c>
      <c r="E43" s="7"/>
    </row>
    <row r="44" spans="1:5" ht="15" customHeight="1">
      <c r="A44" s="4" t="s">
        <v>74</v>
      </c>
      <c r="B44" s="5">
        <v>9858</v>
      </c>
      <c r="C44" s="8"/>
      <c r="D44" s="6">
        <f t="shared" si="0"/>
        <v>9858</v>
      </c>
      <c r="E44" s="7"/>
    </row>
    <row r="45" spans="1:5" ht="15" customHeight="1">
      <c r="A45" s="2" t="s">
        <v>36</v>
      </c>
      <c r="B45" s="5">
        <v>0</v>
      </c>
      <c r="C45" s="8"/>
      <c r="D45" s="6">
        <f t="shared" si="0"/>
        <v>0</v>
      </c>
      <c r="E45" s="7"/>
    </row>
    <row r="46" spans="1:5" ht="15" customHeight="1">
      <c r="A46" s="2" t="s">
        <v>37</v>
      </c>
      <c r="B46" s="5">
        <v>0</v>
      </c>
      <c r="C46" s="8"/>
      <c r="D46" s="6">
        <f t="shared" si="0"/>
        <v>0</v>
      </c>
      <c r="E46" s="7"/>
    </row>
    <row r="47" spans="1:5" ht="15" customHeight="1">
      <c r="A47" s="2" t="s">
        <v>38</v>
      </c>
      <c r="B47" s="5">
        <v>0</v>
      </c>
      <c r="C47" s="8"/>
      <c r="D47" s="6">
        <f t="shared" si="0"/>
        <v>0</v>
      </c>
      <c r="E47" s="7"/>
    </row>
    <row r="48" spans="1:5" ht="15" customHeight="1">
      <c r="A48" s="2" t="s">
        <v>39</v>
      </c>
      <c r="B48" s="5">
        <v>0</v>
      </c>
      <c r="C48" s="8"/>
      <c r="D48" s="6">
        <f t="shared" si="0"/>
        <v>0</v>
      </c>
      <c r="E48" s="7"/>
    </row>
    <row r="49" spans="1:5" ht="15" customHeight="1">
      <c r="A49" s="4" t="s">
        <v>75</v>
      </c>
      <c r="B49" s="5">
        <v>9705</v>
      </c>
      <c r="C49" s="8"/>
      <c r="D49" s="6">
        <f t="shared" si="0"/>
        <v>9705</v>
      </c>
      <c r="E49" s="7"/>
    </row>
    <row r="50" spans="1:5" ht="15" customHeight="1">
      <c r="A50" s="2" t="s">
        <v>40</v>
      </c>
      <c r="B50" s="5">
        <v>0</v>
      </c>
      <c r="C50" s="8"/>
      <c r="D50" s="6">
        <f t="shared" si="0"/>
        <v>0</v>
      </c>
      <c r="E50" s="7"/>
    </row>
    <row r="51" spans="1:5" ht="15" customHeight="1">
      <c r="A51" s="4" t="s">
        <v>76</v>
      </c>
      <c r="B51" s="5">
        <v>785</v>
      </c>
      <c r="C51" s="8"/>
      <c r="D51" s="6">
        <f t="shared" si="0"/>
        <v>785</v>
      </c>
      <c r="E51" s="7"/>
    </row>
    <row r="52" spans="1:5" ht="15" customHeight="1">
      <c r="A52" s="2" t="s">
        <v>41</v>
      </c>
      <c r="B52" s="5">
        <v>16056</v>
      </c>
      <c r="C52" s="5">
        <v>14470</v>
      </c>
      <c r="D52" s="6">
        <f t="shared" si="0"/>
        <v>1586</v>
      </c>
      <c r="E52" s="7">
        <f t="shared" si="1"/>
        <v>10.96060815480304</v>
      </c>
    </row>
    <row r="53" spans="1:5" s="13" customFormat="1" ht="15" customHeight="1">
      <c r="A53" s="3" t="s">
        <v>42</v>
      </c>
      <c r="B53" s="10">
        <v>97539</v>
      </c>
      <c r="C53" s="10">
        <f>SUM(C54:C73)</f>
        <v>175096</v>
      </c>
      <c r="D53" s="11">
        <f t="shared" si="0"/>
        <v>-77557</v>
      </c>
      <c r="E53" s="12">
        <f t="shared" si="1"/>
        <v>-44.29398729839631</v>
      </c>
    </row>
    <row r="54" spans="1:5" ht="15" customHeight="1">
      <c r="A54" s="4" t="s">
        <v>43</v>
      </c>
      <c r="B54" s="5">
        <v>2696</v>
      </c>
      <c r="C54" s="5">
        <v>1315</v>
      </c>
      <c r="D54" s="6">
        <f t="shared" si="0"/>
        <v>1381</v>
      </c>
      <c r="E54" s="7">
        <f t="shared" si="1"/>
        <v>105.01901140684411</v>
      </c>
    </row>
    <row r="55" spans="1:5" ht="15" customHeight="1">
      <c r="A55" s="2" t="s">
        <v>44</v>
      </c>
      <c r="B55" s="5">
        <v>0</v>
      </c>
      <c r="C55" s="5">
        <v>0</v>
      </c>
      <c r="D55" s="6">
        <f t="shared" si="0"/>
        <v>0</v>
      </c>
      <c r="E55" s="7"/>
    </row>
    <row r="56" spans="1:5" ht="15" customHeight="1">
      <c r="A56" s="2" t="s">
        <v>45</v>
      </c>
      <c r="B56" s="5">
        <v>0</v>
      </c>
      <c r="C56" s="5">
        <v>0</v>
      </c>
      <c r="D56" s="6">
        <f t="shared" si="0"/>
        <v>0</v>
      </c>
      <c r="E56" s="7"/>
    </row>
    <row r="57" spans="1:5" ht="15" customHeight="1">
      <c r="A57" s="2" t="s">
        <v>46</v>
      </c>
      <c r="B57" s="5">
        <v>-114</v>
      </c>
      <c r="C57" s="5">
        <v>54</v>
      </c>
      <c r="D57" s="6">
        <f t="shared" si="0"/>
        <v>-168</v>
      </c>
      <c r="E57" s="7">
        <f t="shared" si="1"/>
        <v>-311.11111111111114</v>
      </c>
    </row>
    <row r="58" spans="1:5" ht="15" customHeight="1">
      <c r="A58" s="2" t="s">
        <v>47</v>
      </c>
      <c r="B58" s="5">
        <v>307</v>
      </c>
      <c r="C58" s="5">
        <v>9783</v>
      </c>
      <c r="D58" s="6">
        <f t="shared" si="0"/>
        <v>-9476</v>
      </c>
      <c r="E58" s="7">
        <f t="shared" si="1"/>
        <v>-96.861903301645711</v>
      </c>
    </row>
    <row r="59" spans="1:5" ht="15" customHeight="1">
      <c r="A59" s="2" t="s">
        <v>48</v>
      </c>
      <c r="B59" s="5">
        <v>24</v>
      </c>
      <c r="C59" s="5">
        <v>146</v>
      </c>
      <c r="D59" s="6">
        <f t="shared" si="0"/>
        <v>-122</v>
      </c>
      <c r="E59" s="7">
        <f t="shared" si="1"/>
        <v>-83.561643835616437</v>
      </c>
    </row>
    <row r="60" spans="1:5" ht="15" customHeight="1">
      <c r="A60" s="2" t="s">
        <v>49</v>
      </c>
      <c r="B60" s="5">
        <v>726</v>
      </c>
      <c r="C60" s="5">
        <v>418</v>
      </c>
      <c r="D60" s="6">
        <f t="shared" si="0"/>
        <v>308</v>
      </c>
      <c r="E60" s="7">
        <f t="shared" si="1"/>
        <v>73.68421052631578</v>
      </c>
    </row>
    <row r="61" spans="1:5" ht="15" customHeight="1">
      <c r="A61" s="2" t="s">
        <v>50</v>
      </c>
      <c r="B61" s="5">
        <v>2530</v>
      </c>
      <c r="C61" s="5">
        <v>32845</v>
      </c>
      <c r="D61" s="6">
        <f t="shared" si="0"/>
        <v>-30315</v>
      </c>
      <c r="E61" s="7">
        <f t="shared" si="1"/>
        <v>-92.297153295783232</v>
      </c>
    </row>
    <row r="62" spans="1:5" ht="15" customHeight="1">
      <c r="A62" s="2" t="s">
        <v>51</v>
      </c>
      <c r="B62" s="5">
        <v>1879</v>
      </c>
      <c r="C62" s="5">
        <v>13220</v>
      </c>
      <c r="D62" s="6">
        <f t="shared" si="0"/>
        <v>-11341</v>
      </c>
      <c r="E62" s="7">
        <f t="shared" si="1"/>
        <v>-85.786686838124055</v>
      </c>
    </row>
    <row r="63" spans="1:5" ht="15" customHeight="1">
      <c r="A63" s="2" t="s">
        <v>52</v>
      </c>
      <c r="B63" s="5">
        <v>6101</v>
      </c>
      <c r="C63" s="5">
        <v>10406</v>
      </c>
      <c r="D63" s="6">
        <f t="shared" si="0"/>
        <v>-4305</v>
      </c>
      <c r="E63" s="7">
        <f t="shared" si="1"/>
        <v>-41.370363251970019</v>
      </c>
    </row>
    <row r="64" spans="1:5" ht="15" customHeight="1">
      <c r="A64" s="2" t="s">
        <v>53</v>
      </c>
      <c r="B64" s="5">
        <v>15896</v>
      </c>
      <c r="C64" s="5">
        <v>14295</v>
      </c>
      <c r="D64" s="6">
        <f t="shared" si="0"/>
        <v>1601</v>
      </c>
      <c r="E64" s="7">
        <f t="shared" si="1"/>
        <v>11.199720181881776</v>
      </c>
    </row>
    <row r="65" spans="1:5" ht="15" customHeight="1">
      <c r="A65" s="2" t="s">
        <v>54</v>
      </c>
      <c r="B65" s="5">
        <v>26734</v>
      </c>
      <c r="C65" s="5">
        <v>63421</v>
      </c>
      <c r="D65" s="6">
        <f t="shared" si="0"/>
        <v>-36687</v>
      </c>
      <c r="E65" s="7">
        <f t="shared" si="1"/>
        <v>-57.846769997319505</v>
      </c>
    </row>
    <row r="66" spans="1:5" ht="15" customHeight="1">
      <c r="A66" s="2" t="s">
        <v>55</v>
      </c>
      <c r="B66" s="5">
        <v>6189</v>
      </c>
      <c r="C66" s="5">
        <v>4798</v>
      </c>
      <c r="D66" s="6">
        <f t="shared" si="0"/>
        <v>1391</v>
      </c>
      <c r="E66" s="7">
        <f t="shared" si="1"/>
        <v>28.991246352646939</v>
      </c>
    </row>
    <row r="67" spans="1:5" ht="15" customHeight="1">
      <c r="A67" s="2" t="s">
        <v>56</v>
      </c>
      <c r="B67" s="5">
        <v>1004</v>
      </c>
      <c r="C67" s="5">
        <v>1821</v>
      </c>
      <c r="D67" s="6">
        <f t="shared" si="0"/>
        <v>-817</v>
      </c>
      <c r="E67" s="7">
        <f t="shared" si="1"/>
        <v>-44.865458539264139</v>
      </c>
    </row>
    <row r="68" spans="1:5" ht="15" customHeight="1">
      <c r="A68" s="2" t="s">
        <v>57</v>
      </c>
      <c r="B68" s="5">
        <v>602</v>
      </c>
      <c r="C68" s="5">
        <v>1373</v>
      </c>
      <c r="D68" s="6">
        <f t="shared" si="0"/>
        <v>-771</v>
      </c>
      <c r="E68" s="7">
        <f t="shared" si="1"/>
        <v>-56.154406409322654</v>
      </c>
    </row>
    <row r="69" spans="1:5" ht="15" customHeight="1">
      <c r="A69" s="2" t="s">
        <v>58</v>
      </c>
      <c r="B69" s="5">
        <v>0</v>
      </c>
      <c r="C69" s="5">
        <v>27</v>
      </c>
      <c r="D69" s="6">
        <f t="shared" ref="D69:D73" si="2">B69-C69</f>
        <v>-27</v>
      </c>
      <c r="E69" s="7">
        <f t="shared" ref="E69:E73" si="3">D69/C69*100</f>
        <v>-100</v>
      </c>
    </row>
    <row r="70" spans="1:5" ht="15" customHeight="1">
      <c r="A70" s="2" t="s">
        <v>59</v>
      </c>
      <c r="B70" s="5">
        <v>6127</v>
      </c>
      <c r="C70" s="5">
        <v>3484</v>
      </c>
      <c r="D70" s="6">
        <f t="shared" si="2"/>
        <v>2643</v>
      </c>
      <c r="E70" s="7">
        <f t="shared" si="3"/>
        <v>75.861079219288172</v>
      </c>
    </row>
    <row r="71" spans="1:5" ht="15" customHeight="1">
      <c r="A71" s="2" t="s">
        <v>60</v>
      </c>
      <c r="B71" s="5">
        <v>24556</v>
      </c>
      <c r="C71" s="5">
        <v>15548</v>
      </c>
      <c r="D71" s="6">
        <f t="shared" si="2"/>
        <v>9008</v>
      </c>
      <c r="E71" s="7">
        <f t="shared" si="3"/>
        <v>57.93671211731413</v>
      </c>
    </row>
    <row r="72" spans="1:5" ht="15" customHeight="1">
      <c r="A72" s="2" t="s">
        <v>61</v>
      </c>
      <c r="B72" s="5">
        <v>196</v>
      </c>
      <c r="C72" s="5">
        <v>1480</v>
      </c>
      <c r="D72" s="6">
        <f t="shared" si="2"/>
        <v>-1284</v>
      </c>
      <c r="E72" s="7">
        <f t="shared" si="3"/>
        <v>-86.756756756756758</v>
      </c>
    </row>
    <row r="73" spans="1:5" ht="15" customHeight="1">
      <c r="A73" s="2" t="s">
        <v>62</v>
      </c>
      <c r="B73" s="5">
        <v>2086</v>
      </c>
      <c r="C73" s="5">
        <v>662</v>
      </c>
      <c r="D73" s="6">
        <f t="shared" si="2"/>
        <v>1424</v>
      </c>
      <c r="E73" s="7">
        <f t="shared" si="3"/>
        <v>215.10574018126886</v>
      </c>
    </row>
  </sheetData>
  <mergeCells count="1">
    <mergeCell ref="A1:E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2020-07-06T02:53:23Z</dcterms:modified>
</cp:coreProperties>
</file>