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9" i="1"/>
  <c r="D29"/>
  <c r="G29" s="1"/>
  <c r="H29" s="1"/>
  <c r="E29"/>
  <c r="G25"/>
  <c r="G26"/>
  <c r="H26" s="1"/>
  <c r="G27"/>
  <c r="H27" s="1"/>
  <c r="G28"/>
  <c r="H28" s="1"/>
  <c r="B29"/>
  <c r="F28"/>
  <c r="F27"/>
  <c r="F26"/>
  <c r="G24"/>
  <c r="F24"/>
  <c r="G23"/>
  <c r="H23" s="1"/>
  <c r="F23"/>
  <c r="G22"/>
  <c r="H22" s="1"/>
  <c r="F22"/>
  <c r="G21"/>
  <c r="H21" s="1"/>
  <c r="F21"/>
  <c r="G20"/>
  <c r="G19"/>
  <c r="H19" s="1"/>
  <c r="F19"/>
  <c r="G18"/>
  <c r="H18" s="1"/>
  <c r="F18"/>
  <c r="G17"/>
  <c r="H17" s="1"/>
  <c r="F17"/>
  <c r="G16"/>
  <c r="H16" s="1"/>
  <c r="F16"/>
  <c r="G15"/>
  <c r="H15" s="1"/>
  <c r="F15"/>
  <c r="G14"/>
  <c r="H14" s="1"/>
  <c r="F14"/>
  <c r="G13"/>
  <c r="H13" s="1"/>
  <c r="F13"/>
  <c r="G12"/>
  <c r="H12" s="1"/>
  <c r="F12"/>
  <c r="G11"/>
  <c r="H11" s="1"/>
  <c r="F11"/>
  <c r="G10"/>
  <c r="H10" s="1"/>
  <c r="F10"/>
  <c r="G9"/>
  <c r="H9" s="1"/>
  <c r="F9"/>
  <c r="G8"/>
  <c r="H8" s="1"/>
  <c r="F8"/>
  <c r="G7"/>
  <c r="H7" s="1"/>
  <c r="F7"/>
  <c r="G6"/>
  <c r="H6" s="1"/>
  <c r="F6"/>
  <c r="G5"/>
  <c r="G4"/>
  <c r="H4" s="1"/>
  <c r="F4"/>
  <c r="F29" l="1"/>
</calcChain>
</file>

<file path=xl/sharedStrings.xml><?xml version="1.0" encoding="utf-8"?>
<sst xmlns="http://schemas.openxmlformats.org/spreadsheetml/2006/main" count="52" uniqueCount="52">
  <si>
    <t>单位：万元</t>
    <phoneticPr fontId="1" type="noConversion"/>
  </si>
  <si>
    <t>预算科目</t>
  </si>
  <si>
    <t>预算数</t>
    <phoneticPr fontId="3" type="noConversion"/>
  </si>
  <si>
    <t>调整预算数</t>
  </si>
  <si>
    <t>决算数</t>
  </si>
  <si>
    <t>2018年决算</t>
    <phoneticPr fontId="3" type="noConversion"/>
  </si>
  <si>
    <t>为调整预算的%</t>
    <phoneticPr fontId="3" type="noConversion"/>
  </si>
  <si>
    <t>同比增减</t>
    <phoneticPr fontId="3" type="noConversion"/>
  </si>
  <si>
    <t>同比增长%</t>
    <phoneticPr fontId="3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</si>
  <si>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</si>
  <si>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</si>
  <si>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</si>
  <si>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</si>
  <si>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</si>
  <si>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</si>
  <si>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</si>
  <si>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</si>
  <si>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</si>
  <si>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</si>
  <si>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</si>
  <si>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</si>
  <si>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</si>
  <si>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</si>
  <si>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</si>
  <si>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</si>
  <si>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</si>
  <si>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</si>
  <si>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</si>
  <si>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</si>
  <si>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</si>
  <si>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</si>
  <si>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</si>
  <si>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</si>
  <si>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</si>
  <si>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</t>
    <phoneticPr fontId="3" type="noConversion"/>
  </si>
  <si>
    <t>加：</t>
    <phoneticPr fontId="3" type="noConversion"/>
  </si>
  <si>
    <t>上解上级支出</t>
  </si>
  <si>
    <t>调出资金</t>
  </si>
  <si>
    <t>债务还本支出</t>
  </si>
  <si>
    <t>增设预算周转金</t>
  </si>
  <si>
    <t>国债转贷拨付数及年终结余</t>
  </si>
  <si>
    <t>补充预算稳定调节基金</t>
  </si>
  <si>
    <t>援助其他地区支出</t>
  </si>
  <si>
    <t>计划单列市上解省支出</t>
  </si>
  <si>
    <t>待偿债置换一般债券结余</t>
  </si>
  <si>
    <t>年终结余</t>
  </si>
  <si>
    <t>减:结转下年的支出</t>
  </si>
  <si>
    <t>净结余</t>
  </si>
  <si>
    <t>支  出  总  计</t>
  </si>
  <si>
    <t>2019年埇桥区区级一般公共预算支出决算表</t>
    <phoneticPr fontId="3" type="noConversion"/>
  </si>
  <si>
    <t>对下一般性转移支付</t>
    <phoneticPr fontId="1" type="noConversion"/>
  </si>
  <si>
    <t>对下专项转移支付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</si>
</sst>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/>
    <xf numFmtId="177" fontId="6" fillId="0" borderId="2" xfId="0" applyNumberFormat="1" applyFont="1" applyFill="1" applyBorder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/>
    <xf numFmtId="177" fontId="5" fillId="0" borderId="2" xfId="0" applyNumberFormat="1" applyFont="1" applyFill="1" applyBorder="1" applyAlignment="1" applyProtection="1">
      <alignment horizontal="right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2" xfId="0" applyBorder="1">
      <alignment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Border="1">
      <alignment vertical="center"/>
    </xf>
    <xf numFmtId="177" fontId="5" fillId="0" borderId="2" xfId="0" applyNumberFormat="1" applyFont="1" applyFill="1" applyBorder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F45" sqref="F45"/>
    </sheetView>
  </sheetViews>
  <sheetFormatPr defaultRowHeight="13.5"/>
  <cols>
    <col min="1" max="1" width="27.625" customWidth="1"/>
    <col min="2" max="2" width="0" hidden="1" customWidth="1"/>
    <col min="4" max="4" width="9.5" bestFit="1" customWidth="1"/>
  </cols>
  <sheetData>
    <row r="1" spans="1:8" ht="22.5">
      <c r="A1" s="19" t="s">
        <v>49</v>
      </c>
      <c r="B1" s="19"/>
      <c r="C1" s="19"/>
      <c r="D1" s="19"/>
      <c r="E1" s="19"/>
      <c r="F1" s="19"/>
      <c r="G1" s="19"/>
      <c r="H1" s="19"/>
    </row>
    <row r="2" spans="1:8" ht="22.5">
      <c r="A2" s="1"/>
      <c r="B2" s="1"/>
      <c r="C2" s="1"/>
      <c r="D2" s="1"/>
      <c r="E2" s="1"/>
      <c r="F2" s="1"/>
      <c r="G2" s="20" t="s">
        <v>0</v>
      </c>
      <c r="H2" s="20"/>
    </row>
    <row r="3" spans="1:8" ht="28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14.25">
      <c r="A4" s="3" t="s">
        <v>9</v>
      </c>
      <c r="B4" s="4">
        <v>44574</v>
      </c>
      <c r="C4" s="4">
        <v>61741</v>
      </c>
      <c r="D4" s="4">
        <v>61532</v>
      </c>
      <c r="E4" s="16">
        <v>37004</v>
      </c>
      <c r="F4" s="5">
        <f>D4/C4*100</f>
        <v>99.661489123920902</v>
      </c>
      <c r="G4" s="6">
        <f>D4-E4</f>
        <v>24528</v>
      </c>
      <c r="H4" s="7">
        <f>G4/E4*100</f>
        <v>66.284725975570211</v>
      </c>
    </row>
    <row r="5" spans="1:8" ht="14.25">
      <c r="A5" s="3" t="s">
        <v>10</v>
      </c>
      <c r="B5" s="4">
        <v>0</v>
      </c>
      <c r="C5" s="4">
        <v>0</v>
      </c>
      <c r="D5" s="4">
        <v>0</v>
      </c>
      <c r="E5" s="16">
        <v>0</v>
      </c>
      <c r="F5" s="5"/>
      <c r="G5" s="6">
        <f t="shared" ref="G5:G29" si="0">D5-E5</f>
        <v>0</v>
      </c>
      <c r="H5" s="7"/>
    </row>
    <row r="6" spans="1:8" ht="14.25">
      <c r="A6" s="3" t="s">
        <v>11</v>
      </c>
      <c r="B6" s="4">
        <v>209</v>
      </c>
      <c r="C6" s="4">
        <v>309</v>
      </c>
      <c r="D6" s="4">
        <v>309</v>
      </c>
      <c r="E6" s="16">
        <v>563</v>
      </c>
      <c r="F6" s="5">
        <f t="shared" ref="F6:F29" si="1">D6/C6*100</f>
        <v>100</v>
      </c>
      <c r="G6" s="6">
        <f t="shared" si="0"/>
        <v>-254</v>
      </c>
      <c r="H6" s="7">
        <f t="shared" ref="H6:H29" si="2">G6/E6*100</f>
        <v>-45.115452930728239</v>
      </c>
    </row>
    <row r="7" spans="1:8" ht="14.25">
      <c r="A7" s="3" t="s">
        <v>12</v>
      </c>
      <c r="B7" s="4">
        <v>14152</v>
      </c>
      <c r="C7" s="4">
        <v>15611</v>
      </c>
      <c r="D7" s="4">
        <v>15611</v>
      </c>
      <c r="E7" s="16">
        <v>12414</v>
      </c>
      <c r="F7" s="5">
        <f t="shared" si="1"/>
        <v>100</v>
      </c>
      <c r="G7" s="6">
        <f t="shared" si="0"/>
        <v>3197</v>
      </c>
      <c r="H7" s="7">
        <f t="shared" si="2"/>
        <v>25.753181891412918</v>
      </c>
    </row>
    <row r="8" spans="1:8" ht="14.25">
      <c r="A8" s="3" t="s">
        <v>13</v>
      </c>
      <c r="B8" s="4">
        <v>135408</v>
      </c>
      <c r="C8" s="4">
        <v>216634</v>
      </c>
      <c r="D8" s="4">
        <v>216634</v>
      </c>
      <c r="E8" s="16">
        <v>212253</v>
      </c>
      <c r="F8" s="5">
        <f t="shared" si="1"/>
        <v>100</v>
      </c>
      <c r="G8" s="6">
        <f t="shared" si="0"/>
        <v>4381</v>
      </c>
      <c r="H8" s="7">
        <f t="shared" si="2"/>
        <v>2.0640462090052907</v>
      </c>
    </row>
    <row r="9" spans="1:8" ht="14.25">
      <c r="A9" s="3" t="s">
        <v>14</v>
      </c>
      <c r="B9" s="4">
        <v>1204</v>
      </c>
      <c r="C9" s="4">
        <v>4624</v>
      </c>
      <c r="D9" s="4">
        <v>4624</v>
      </c>
      <c r="E9" s="16">
        <v>4510</v>
      </c>
      <c r="F9" s="5">
        <f t="shared" si="1"/>
        <v>100</v>
      </c>
      <c r="G9" s="6">
        <f t="shared" si="0"/>
        <v>114</v>
      </c>
      <c r="H9" s="7">
        <f t="shared" si="2"/>
        <v>2.5277161862527717</v>
      </c>
    </row>
    <row r="10" spans="1:8" ht="14.25">
      <c r="A10" s="3" t="s">
        <v>15</v>
      </c>
      <c r="B10" s="4">
        <v>2961</v>
      </c>
      <c r="C10" s="4">
        <v>2692</v>
      </c>
      <c r="D10" s="4">
        <v>2690</v>
      </c>
      <c r="E10" s="16">
        <v>1902</v>
      </c>
      <c r="F10" s="5">
        <f t="shared" si="1"/>
        <v>99.925705794947987</v>
      </c>
      <c r="G10" s="6">
        <f t="shared" si="0"/>
        <v>788</v>
      </c>
      <c r="H10" s="7">
        <f t="shared" si="2"/>
        <v>41.430073606729756</v>
      </c>
    </row>
    <row r="11" spans="1:8" ht="14.25">
      <c r="A11" s="3" t="s">
        <v>16</v>
      </c>
      <c r="B11" s="4">
        <v>113792</v>
      </c>
      <c r="C11" s="4">
        <v>141763</v>
      </c>
      <c r="D11" s="4">
        <v>141763</v>
      </c>
      <c r="E11" s="16">
        <v>125491</v>
      </c>
      <c r="F11" s="5">
        <f t="shared" si="1"/>
        <v>100</v>
      </c>
      <c r="G11" s="6">
        <f t="shared" si="0"/>
        <v>16272</v>
      </c>
      <c r="H11" s="7">
        <f t="shared" si="2"/>
        <v>12.966666932289966</v>
      </c>
    </row>
    <row r="12" spans="1:8" ht="14.25">
      <c r="A12" s="3" t="s">
        <v>17</v>
      </c>
      <c r="B12" s="4">
        <v>114362</v>
      </c>
      <c r="C12" s="4">
        <v>127626</v>
      </c>
      <c r="D12" s="4">
        <v>127626</v>
      </c>
      <c r="E12" s="16">
        <v>143685</v>
      </c>
      <c r="F12" s="5">
        <f t="shared" si="1"/>
        <v>100</v>
      </c>
      <c r="G12" s="6">
        <f t="shared" si="0"/>
        <v>-16059</v>
      </c>
      <c r="H12" s="7">
        <f t="shared" si="2"/>
        <v>-11.176531997076939</v>
      </c>
    </row>
    <row r="13" spans="1:8" ht="14.25">
      <c r="A13" s="3" t="s">
        <v>18</v>
      </c>
      <c r="B13" s="4">
        <v>4728</v>
      </c>
      <c r="C13" s="4">
        <v>4320</v>
      </c>
      <c r="D13" s="4">
        <v>4298</v>
      </c>
      <c r="E13" s="16">
        <v>12362</v>
      </c>
      <c r="F13" s="5">
        <f t="shared" si="1"/>
        <v>99.490740740740748</v>
      </c>
      <c r="G13" s="6">
        <f t="shared" si="0"/>
        <v>-8064</v>
      </c>
      <c r="H13" s="7">
        <f t="shared" si="2"/>
        <v>-65.232163080407702</v>
      </c>
    </row>
    <row r="14" spans="1:8" ht="14.25">
      <c r="A14" s="3" t="s">
        <v>19</v>
      </c>
      <c r="B14" s="4">
        <v>38770</v>
      </c>
      <c r="C14" s="4">
        <v>135925</v>
      </c>
      <c r="D14" s="4">
        <v>135925</v>
      </c>
      <c r="E14" s="16">
        <v>64322</v>
      </c>
      <c r="F14" s="5">
        <f t="shared" si="1"/>
        <v>100</v>
      </c>
      <c r="G14" s="6">
        <f t="shared" si="0"/>
        <v>71603</v>
      </c>
      <c r="H14" s="7">
        <f t="shared" si="2"/>
        <v>111.31961070862224</v>
      </c>
    </row>
    <row r="15" spans="1:8" ht="14.25">
      <c r="A15" s="3" t="s">
        <v>20</v>
      </c>
      <c r="B15" s="4">
        <v>79331</v>
      </c>
      <c r="C15" s="4">
        <v>102459</v>
      </c>
      <c r="D15" s="4">
        <v>102459</v>
      </c>
      <c r="E15" s="16">
        <v>78935</v>
      </c>
      <c r="F15" s="5">
        <f t="shared" si="1"/>
        <v>100</v>
      </c>
      <c r="G15" s="6">
        <f t="shared" si="0"/>
        <v>23524</v>
      </c>
      <c r="H15" s="7">
        <f t="shared" si="2"/>
        <v>29.801735605244822</v>
      </c>
    </row>
    <row r="16" spans="1:8" ht="14.25">
      <c r="A16" s="3" t="s">
        <v>21</v>
      </c>
      <c r="B16" s="4">
        <v>10341</v>
      </c>
      <c r="C16" s="4">
        <v>25685</v>
      </c>
      <c r="D16" s="4">
        <v>25482</v>
      </c>
      <c r="E16" s="16">
        <v>8648</v>
      </c>
      <c r="F16" s="5">
        <f t="shared" si="1"/>
        <v>99.209655440918823</v>
      </c>
      <c r="G16" s="6">
        <f t="shared" si="0"/>
        <v>16834</v>
      </c>
      <c r="H16" s="7">
        <f t="shared" si="2"/>
        <v>194.65772432932468</v>
      </c>
    </row>
    <row r="17" spans="1:8" ht="14.25">
      <c r="A17" s="3" t="s">
        <v>22</v>
      </c>
      <c r="B17" s="4">
        <v>0</v>
      </c>
      <c r="C17" s="4">
        <v>1004</v>
      </c>
      <c r="D17" s="4">
        <v>1004</v>
      </c>
      <c r="E17" s="16">
        <v>2162</v>
      </c>
      <c r="F17" s="5">
        <f t="shared" si="1"/>
        <v>100</v>
      </c>
      <c r="G17" s="6">
        <f t="shared" si="0"/>
        <v>-1158</v>
      </c>
      <c r="H17" s="7">
        <f t="shared" si="2"/>
        <v>-53.56151711378353</v>
      </c>
    </row>
    <row r="18" spans="1:8" ht="14.25">
      <c r="A18" s="3" t="s">
        <v>23</v>
      </c>
      <c r="B18" s="4">
        <v>371</v>
      </c>
      <c r="C18" s="4">
        <v>1172</v>
      </c>
      <c r="D18" s="4">
        <v>1060</v>
      </c>
      <c r="E18" s="16">
        <v>1585</v>
      </c>
      <c r="F18" s="5">
        <f t="shared" si="1"/>
        <v>90.443686006825942</v>
      </c>
      <c r="G18" s="6">
        <f t="shared" si="0"/>
        <v>-525</v>
      </c>
      <c r="H18" s="7">
        <f t="shared" si="2"/>
        <v>-33.123028391167189</v>
      </c>
    </row>
    <row r="19" spans="1:8" ht="14.25">
      <c r="A19" s="3" t="s">
        <v>24</v>
      </c>
      <c r="B19" s="4">
        <v>0</v>
      </c>
      <c r="C19" s="4">
        <v>30</v>
      </c>
      <c r="D19" s="4">
        <v>30</v>
      </c>
      <c r="E19" s="16">
        <v>27</v>
      </c>
      <c r="F19" s="5">
        <f t="shared" si="1"/>
        <v>100</v>
      </c>
      <c r="G19" s="6">
        <f t="shared" si="0"/>
        <v>3</v>
      </c>
      <c r="H19" s="7">
        <f t="shared" si="2"/>
        <v>11.111111111111111</v>
      </c>
    </row>
    <row r="20" spans="1:8" ht="14.25">
      <c r="A20" s="3" t="s">
        <v>25</v>
      </c>
      <c r="B20" s="4">
        <v>0</v>
      </c>
      <c r="C20" s="4">
        <v>0</v>
      </c>
      <c r="D20" s="4">
        <v>0</v>
      </c>
      <c r="E20" s="16">
        <v>0</v>
      </c>
      <c r="F20" s="5"/>
      <c r="G20" s="6">
        <f t="shared" si="0"/>
        <v>0</v>
      </c>
      <c r="H20" s="7"/>
    </row>
    <row r="21" spans="1:8" ht="14.25">
      <c r="A21" s="3" t="s">
        <v>26</v>
      </c>
      <c r="B21" s="4">
        <v>2280</v>
      </c>
      <c r="C21" s="4">
        <v>8841</v>
      </c>
      <c r="D21" s="4">
        <v>8841</v>
      </c>
      <c r="E21" s="16">
        <v>5138</v>
      </c>
      <c r="F21" s="5">
        <f t="shared" si="1"/>
        <v>100</v>
      </c>
      <c r="G21" s="6">
        <f t="shared" si="0"/>
        <v>3703</v>
      </c>
      <c r="H21" s="7">
        <f t="shared" si="2"/>
        <v>72.070844686648499</v>
      </c>
    </row>
    <row r="22" spans="1:8" ht="14.25">
      <c r="A22" s="3" t="s">
        <v>27</v>
      </c>
      <c r="B22" s="4">
        <v>11195</v>
      </c>
      <c r="C22" s="4">
        <v>22880</v>
      </c>
      <c r="D22" s="4">
        <v>18323</v>
      </c>
      <c r="E22" s="16">
        <v>25140</v>
      </c>
      <c r="F22" s="5">
        <f t="shared" si="1"/>
        <v>80.08304195804196</v>
      </c>
      <c r="G22" s="6">
        <f t="shared" si="0"/>
        <v>-6817</v>
      </c>
      <c r="H22" s="7">
        <f t="shared" si="2"/>
        <v>-27.116149562450275</v>
      </c>
    </row>
    <row r="23" spans="1:8" ht="14.25">
      <c r="A23" s="3" t="s">
        <v>28</v>
      </c>
      <c r="B23" s="4">
        <v>5650</v>
      </c>
      <c r="C23" s="4">
        <v>380</v>
      </c>
      <c r="D23" s="4">
        <v>380</v>
      </c>
      <c r="E23" s="16">
        <v>1817</v>
      </c>
      <c r="F23" s="5">
        <f t="shared" si="1"/>
        <v>100</v>
      </c>
      <c r="G23" s="6">
        <f t="shared" si="0"/>
        <v>-1437</v>
      </c>
      <c r="H23" s="7">
        <f t="shared" si="2"/>
        <v>-79.086406164006604</v>
      </c>
    </row>
    <row r="24" spans="1:8" ht="14.25">
      <c r="A24" s="3" t="s">
        <v>29</v>
      </c>
      <c r="B24" s="4">
        <v>1371</v>
      </c>
      <c r="C24" s="4">
        <v>2814</v>
      </c>
      <c r="D24" s="4">
        <v>2799</v>
      </c>
      <c r="E24" s="16">
        <v>0</v>
      </c>
      <c r="F24" s="5">
        <f t="shared" si="1"/>
        <v>99.466950959488273</v>
      </c>
      <c r="G24" s="6">
        <f t="shared" si="0"/>
        <v>2799</v>
      </c>
      <c r="H24" s="7"/>
    </row>
    <row r="25" spans="1:8" ht="14.25">
      <c r="A25" s="3" t="s">
        <v>30</v>
      </c>
      <c r="B25" s="4">
        <v>8000</v>
      </c>
      <c r="C25" s="4">
        <v>0</v>
      </c>
      <c r="D25" s="4">
        <v>0</v>
      </c>
      <c r="E25" s="13"/>
      <c r="F25" s="5"/>
      <c r="G25" s="6">
        <f t="shared" si="0"/>
        <v>0</v>
      </c>
      <c r="H25" s="7"/>
    </row>
    <row r="26" spans="1:8" ht="14.25">
      <c r="A26" s="3" t="s">
        <v>31</v>
      </c>
      <c r="B26" s="4">
        <v>2544</v>
      </c>
      <c r="C26" s="4">
        <v>2086</v>
      </c>
      <c r="D26" s="4">
        <v>2071</v>
      </c>
      <c r="E26" s="16">
        <v>762</v>
      </c>
      <c r="F26" s="5">
        <f t="shared" si="1"/>
        <v>99.280920421860017</v>
      </c>
      <c r="G26" s="6">
        <f t="shared" si="0"/>
        <v>1309</v>
      </c>
      <c r="H26" s="7">
        <f t="shared" si="2"/>
        <v>171.78477690288713</v>
      </c>
    </row>
    <row r="27" spans="1:8" ht="14.25">
      <c r="A27" s="3" t="s">
        <v>32</v>
      </c>
      <c r="B27" s="4">
        <v>8500</v>
      </c>
      <c r="C27" s="4">
        <v>4562</v>
      </c>
      <c r="D27" s="4">
        <v>4562</v>
      </c>
      <c r="E27" s="16">
        <v>4106</v>
      </c>
      <c r="F27" s="5">
        <f t="shared" si="1"/>
        <v>100</v>
      </c>
      <c r="G27" s="6">
        <f t="shared" si="0"/>
        <v>456</v>
      </c>
      <c r="H27" s="7">
        <f t="shared" si="2"/>
        <v>11.105698977106673</v>
      </c>
    </row>
    <row r="28" spans="1:8" ht="14.25">
      <c r="A28" s="3" t="s">
        <v>33</v>
      </c>
      <c r="B28" s="4">
        <v>0</v>
      </c>
      <c r="C28" s="4">
        <v>42</v>
      </c>
      <c r="D28" s="4">
        <v>42</v>
      </c>
      <c r="E28" s="16">
        <v>18</v>
      </c>
      <c r="F28" s="5">
        <f t="shared" si="1"/>
        <v>100</v>
      </c>
      <c r="G28" s="6">
        <f t="shared" si="0"/>
        <v>24</v>
      </c>
      <c r="H28" s="7">
        <f t="shared" si="2"/>
        <v>133.33333333333331</v>
      </c>
    </row>
    <row r="29" spans="1:8" ht="14.25">
      <c r="A29" s="8" t="s">
        <v>34</v>
      </c>
      <c r="B29" s="9">
        <f>SUM(B4:B28)</f>
        <v>599743</v>
      </c>
      <c r="C29" s="9">
        <f t="shared" ref="C29:E29" si="3">SUM(C4:C28)</f>
        <v>883200</v>
      </c>
      <c r="D29" s="9">
        <f t="shared" si="3"/>
        <v>878065</v>
      </c>
      <c r="E29" s="9">
        <f t="shared" si="3"/>
        <v>742844</v>
      </c>
      <c r="F29" s="11">
        <f t="shared" si="1"/>
        <v>99.41859148550725</v>
      </c>
      <c r="G29" s="10">
        <f t="shared" si="0"/>
        <v>135221</v>
      </c>
      <c r="H29" s="18">
        <f t="shared" si="2"/>
        <v>18.203148978789624</v>
      </c>
    </row>
    <row r="30" spans="1:8">
      <c r="A30" s="12" t="s">
        <v>35</v>
      </c>
      <c r="B30" s="13"/>
      <c r="C30" s="13"/>
      <c r="D30" s="13"/>
      <c r="E30" s="13"/>
      <c r="F30" s="13"/>
      <c r="G30" s="13"/>
      <c r="H30" s="13"/>
    </row>
    <row r="31" spans="1:8">
      <c r="A31" s="14" t="s">
        <v>50</v>
      </c>
      <c r="B31" s="13"/>
      <c r="C31" s="13"/>
      <c r="D31" s="13">
        <v>14136</v>
      </c>
      <c r="E31" s="13"/>
      <c r="F31" s="13"/>
      <c r="G31" s="13"/>
      <c r="H31" s="13"/>
    </row>
    <row r="32" spans="1:8">
      <c r="A32" s="14" t="s">
        <v>51</v>
      </c>
      <c r="B32" s="13"/>
      <c r="C32" s="13"/>
      <c r="D32" s="13">
        <v>57454</v>
      </c>
      <c r="E32" s="13"/>
      <c r="F32" s="13"/>
      <c r="G32" s="13"/>
      <c r="H32" s="13"/>
    </row>
    <row r="33" spans="1:8">
      <c r="A33" s="14" t="s">
        <v>36</v>
      </c>
      <c r="B33" s="13"/>
      <c r="C33" s="13"/>
      <c r="D33" s="13">
        <v>49508</v>
      </c>
      <c r="E33" s="13"/>
      <c r="F33" s="13"/>
      <c r="G33" s="13"/>
      <c r="H33" s="13"/>
    </row>
    <row r="34" spans="1:8">
      <c r="A34" s="14" t="s">
        <v>37</v>
      </c>
      <c r="B34" s="13"/>
      <c r="C34" s="13"/>
      <c r="D34" s="13"/>
      <c r="E34" s="13"/>
      <c r="F34" s="13"/>
      <c r="G34" s="13"/>
      <c r="H34" s="13"/>
    </row>
    <row r="35" spans="1:8">
      <c r="A35" s="14" t="s">
        <v>38</v>
      </c>
      <c r="B35" s="13"/>
      <c r="C35" s="13"/>
      <c r="D35" s="13">
        <v>23103</v>
      </c>
      <c r="E35" s="13"/>
      <c r="F35" s="13"/>
      <c r="G35" s="13"/>
      <c r="H35" s="13"/>
    </row>
    <row r="36" spans="1:8">
      <c r="A36" s="14" t="s">
        <v>39</v>
      </c>
      <c r="B36" s="13"/>
      <c r="C36" s="13"/>
      <c r="D36" s="13"/>
      <c r="E36" s="13"/>
      <c r="F36" s="13"/>
      <c r="G36" s="13"/>
      <c r="H36" s="13"/>
    </row>
    <row r="37" spans="1:8">
      <c r="A37" s="14" t="s">
        <v>40</v>
      </c>
      <c r="B37" s="13"/>
      <c r="C37" s="13"/>
      <c r="D37" s="13"/>
      <c r="E37" s="13"/>
      <c r="F37" s="13"/>
      <c r="G37" s="13"/>
      <c r="H37" s="13"/>
    </row>
    <row r="38" spans="1:8">
      <c r="A38" s="14" t="s">
        <v>41</v>
      </c>
      <c r="B38" s="13"/>
      <c r="C38" s="13"/>
      <c r="D38" s="13">
        <v>20175</v>
      </c>
      <c r="E38" s="13"/>
      <c r="F38" s="13"/>
      <c r="G38" s="13"/>
      <c r="H38" s="13"/>
    </row>
    <row r="39" spans="1:8">
      <c r="A39" s="14" t="s">
        <v>42</v>
      </c>
      <c r="B39" s="13"/>
      <c r="C39" s="13"/>
      <c r="D39" s="13"/>
      <c r="E39" s="13"/>
      <c r="F39" s="13"/>
      <c r="G39" s="13"/>
      <c r="H39" s="13"/>
    </row>
    <row r="40" spans="1:8">
      <c r="A40" s="14" t="s">
        <v>43</v>
      </c>
      <c r="B40" s="13"/>
      <c r="C40" s="13"/>
      <c r="D40" s="13"/>
      <c r="E40" s="13"/>
      <c r="F40" s="13"/>
      <c r="G40" s="13"/>
      <c r="H40" s="13"/>
    </row>
    <row r="41" spans="1:8">
      <c r="A41" s="14" t="s">
        <v>44</v>
      </c>
      <c r="B41" s="13"/>
      <c r="C41" s="13"/>
      <c r="D41" s="13"/>
      <c r="E41" s="13"/>
      <c r="F41" s="13"/>
      <c r="G41" s="13"/>
      <c r="H41" s="13"/>
    </row>
    <row r="42" spans="1:8">
      <c r="A42" s="14" t="s">
        <v>45</v>
      </c>
      <c r="B42" s="13"/>
      <c r="C42" s="13"/>
      <c r="D42" s="13">
        <v>5135</v>
      </c>
      <c r="E42" s="13"/>
      <c r="F42" s="13"/>
      <c r="G42" s="13"/>
      <c r="H42" s="13"/>
    </row>
    <row r="43" spans="1:8">
      <c r="A43" s="14" t="s">
        <v>46</v>
      </c>
      <c r="B43" s="13"/>
      <c r="C43" s="13"/>
      <c r="D43" s="13">
        <v>5135</v>
      </c>
      <c r="E43" s="13"/>
      <c r="F43" s="13"/>
      <c r="G43" s="13"/>
      <c r="H43" s="13"/>
    </row>
    <row r="44" spans="1:8">
      <c r="A44" s="14" t="s">
        <v>47</v>
      </c>
      <c r="B44" s="13"/>
      <c r="C44" s="13"/>
      <c r="D44" s="13"/>
      <c r="E44" s="13"/>
      <c r="F44" s="13"/>
      <c r="G44" s="13"/>
      <c r="H44" s="13"/>
    </row>
    <row r="45" spans="1:8">
      <c r="A45" s="15" t="s">
        <v>48</v>
      </c>
      <c r="B45" s="13"/>
      <c r="C45" s="13"/>
      <c r="D45" s="17">
        <v>1047576</v>
      </c>
      <c r="E45" s="13"/>
      <c r="F45" s="13"/>
      <c r="G45" s="13"/>
      <c r="H45" s="13"/>
    </row>
  </sheetData>
  <mergeCells count="2">
    <mergeCell ref="A1:H1"/>
    <mergeCell ref="G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2020-10-24T00:34:24Z</dcterms:modified>
</cp:coreProperties>
</file>