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615" activeTab="2"/>
  </bookViews>
  <sheets>
    <sheet name="雨露计划封面" sheetId="8" r:id="rId1"/>
    <sheet name="雨露计划统计表" sheetId="7" r:id="rId2"/>
    <sheet name="花名册" sheetId="6" r:id="rId3"/>
  </sheets>
  <definedNames>
    <definedName name="_xlnm._FilterDatabase" localSheetId="2" hidden="1">花名册!$A$2:$T$32</definedName>
    <definedName name="_xlnm.Print_Titles" localSheetId="2">花名册!$2:$2</definedName>
  </definedNames>
  <calcPr calcId="145621"/>
</workbook>
</file>

<file path=xl/calcChain.xml><?xml version="1.0" encoding="utf-8"?>
<calcChain xmlns="http://schemas.openxmlformats.org/spreadsheetml/2006/main">
  <c r="C49" i="7" l="1"/>
  <c r="B49" i="7"/>
  <c r="B39" i="7"/>
  <c r="C38" i="7"/>
  <c r="C37" i="7"/>
  <c r="C36" i="7"/>
  <c r="C35" i="7"/>
  <c r="C39" i="7" s="1"/>
  <c r="B19" i="7"/>
  <c r="C18" i="7"/>
  <c r="C17" i="7"/>
  <c r="C16" i="7"/>
  <c r="C19" i="7" s="1"/>
  <c r="C8" i="7" s="1"/>
  <c r="C15" i="7"/>
  <c r="B8" i="7"/>
  <c r="L5" i="8"/>
</calcChain>
</file>

<file path=xl/sharedStrings.xml><?xml version="1.0" encoding="utf-8"?>
<sst xmlns="http://schemas.openxmlformats.org/spreadsheetml/2006/main" count="585" uniqueCount="342">
  <si>
    <t>埇桥区2020年春季学期雨露计划受助学生花名册</t>
  </si>
  <si>
    <t>（雨露计划）</t>
  </si>
  <si>
    <t>埇桥区</t>
  </si>
  <si>
    <t>雨露计划</t>
  </si>
  <si>
    <t>享受人数</t>
  </si>
  <si>
    <t>人</t>
  </si>
  <si>
    <t>，资助资金</t>
  </si>
  <si>
    <t>万元</t>
  </si>
  <si>
    <t>资助标准为每生 1500 元/学期，共 293.7 万元。</t>
  </si>
  <si>
    <t>本次申请为1958名建档立卡学生，申请 293.7 万元雨露计划补助。</t>
  </si>
  <si>
    <t>农业银行</t>
  </si>
  <si>
    <t>邮储银行</t>
  </si>
  <si>
    <t>农商行</t>
  </si>
  <si>
    <t>收款账户：财政惠农补贴资金</t>
  </si>
  <si>
    <t>收款账户：宿州市埇桥区财政局农村财政管理局</t>
  </si>
  <si>
    <t>收款账户：宿州市埇桥区财政局</t>
  </si>
  <si>
    <t>银行账号：12-126001012001860</t>
  </si>
  <si>
    <t>银行账号：3415602000414214</t>
  </si>
  <si>
    <t>银行账号：20000188770610300000106</t>
  </si>
  <si>
    <t>开户行：农行宿州市墉桥支行</t>
  </si>
  <si>
    <t>开户行：邮政银行宿州市分行</t>
  </si>
  <si>
    <t>开户行:  宿州市农商银行城中支行</t>
  </si>
  <si>
    <t>拨款金额：84.75万元</t>
  </si>
  <si>
    <t>拨款金额：154.5万元</t>
  </si>
  <si>
    <t>拨款金额：54.45万元</t>
  </si>
  <si>
    <t>填报单位（盖章）：</t>
  </si>
  <si>
    <t>填表人（签字）：</t>
  </si>
  <si>
    <t>单位负责人（签字）：</t>
  </si>
  <si>
    <t>填报时间：     年   月   日</t>
  </si>
  <si>
    <t>（共  45  页）</t>
  </si>
  <si>
    <t>2020年埇桥区农村财政管理局惠农补贴资金发放汇总表</t>
  </si>
  <si>
    <t>拨付日期：   2020年 6 月  日</t>
  </si>
  <si>
    <t>资金名称：6月雨露计划扶贫补助资金</t>
  </si>
  <si>
    <t>打卡简称：雨露计划</t>
  </si>
  <si>
    <t>资金代码：</t>
  </si>
  <si>
    <t>制表单位：埇桥区教体局</t>
  </si>
  <si>
    <t>单位：元</t>
  </si>
  <si>
    <t>乡镇名称</t>
  </si>
  <si>
    <t>户数</t>
  </si>
  <si>
    <t>总计</t>
  </si>
  <si>
    <t>合计</t>
  </si>
  <si>
    <t>夹沟镇</t>
  </si>
  <si>
    <t>农  行</t>
  </si>
  <si>
    <t>栏杆镇</t>
  </si>
  <si>
    <t>大店镇</t>
  </si>
  <si>
    <t>朱仙庄镇</t>
  </si>
  <si>
    <t>符离镇</t>
  </si>
  <si>
    <t>北杨寨乡</t>
  </si>
  <si>
    <t>南关办事处</t>
  </si>
  <si>
    <t>道东办事处</t>
  </si>
  <si>
    <t>东关办事处</t>
  </si>
  <si>
    <t>埇桥办事处</t>
  </si>
  <si>
    <t>农行小计</t>
  </si>
  <si>
    <t>城东乡</t>
  </si>
  <si>
    <t>邮   储</t>
  </si>
  <si>
    <t>三八乡</t>
  </si>
  <si>
    <t>禇兰镇</t>
  </si>
  <si>
    <t>杨庄乡</t>
  </si>
  <si>
    <t>解集乡</t>
  </si>
  <si>
    <t>时村镇</t>
  </si>
  <si>
    <t>大泽乡</t>
  </si>
  <si>
    <t>桃园镇</t>
  </si>
  <si>
    <t>祁县镇</t>
  </si>
  <si>
    <t>大营镇</t>
  </si>
  <si>
    <t>灰古镇</t>
  </si>
  <si>
    <t>曹村镇</t>
  </si>
  <si>
    <t>永安镇</t>
  </si>
  <si>
    <t>苗安乡</t>
  </si>
  <si>
    <t>芦岭镇</t>
  </si>
  <si>
    <t>西关办事处</t>
  </si>
  <si>
    <t>北关办</t>
  </si>
  <si>
    <t>沱河办</t>
  </si>
  <si>
    <t>金海办事处</t>
  </si>
  <si>
    <t>邮政小计</t>
  </si>
  <si>
    <t>西二铺乡</t>
  </si>
  <si>
    <t>信   合</t>
  </si>
  <si>
    <t>三里办</t>
  </si>
  <si>
    <t>支河乡</t>
  </si>
  <si>
    <t>桃沟乡</t>
  </si>
  <si>
    <t>顺河乡</t>
  </si>
  <si>
    <t>汴河镇</t>
  </si>
  <si>
    <t>蒿沟乡</t>
  </si>
  <si>
    <t>永镇乡</t>
  </si>
  <si>
    <t>宿马开发区</t>
  </si>
  <si>
    <t>信合小计</t>
  </si>
  <si>
    <t>2020年春季学期雨露计划受助学生统计表</t>
  </si>
  <si>
    <t>序号</t>
  </si>
  <si>
    <t>乡镇</t>
  </si>
  <si>
    <t>行政村</t>
  </si>
  <si>
    <t>学生姓名</t>
  </si>
  <si>
    <t>性别</t>
  </si>
  <si>
    <t>民族</t>
  </si>
  <si>
    <t>学校名称</t>
  </si>
  <si>
    <t>专业</t>
  </si>
  <si>
    <t>学校性质</t>
  </si>
  <si>
    <t>学制</t>
  </si>
  <si>
    <t>入学时间</t>
  </si>
  <si>
    <t>学生身份证号</t>
  </si>
  <si>
    <t>户主姓名</t>
  </si>
  <si>
    <t>户主身份证</t>
  </si>
  <si>
    <t>开户行</t>
  </si>
  <si>
    <t>粮补卡号</t>
  </si>
  <si>
    <t>开户姓名</t>
  </si>
  <si>
    <t>联系方式</t>
  </si>
  <si>
    <t>资助金额</t>
  </si>
  <si>
    <t>发放月份*</t>
  </si>
  <si>
    <t>北杨寨管理区</t>
  </si>
  <si>
    <t>振北村</t>
  </si>
  <si>
    <t>女</t>
  </si>
  <si>
    <t>汉</t>
  </si>
  <si>
    <t>安徽工程技术学校</t>
  </si>
  <si>
    <t>平面设计</t>
  </si>
  <si>
    <t>中职</t>
  </si>
  <si>
    <t>2018.2</t>
  </si>
  <si>
    <t>吴杰</t>
  </si>
  <si>
    <t>安徽建工技师学院</t>
  </si>
  <si>
    <t>幼儿教育</t>
  </si>
  <si>
    <t>2018.9</t>
  </si>
  <si>
    <t>张正云</t>
  </si>
  <si>
    <t>男</t>
  </si>
  <si>
    <t>安徽亳州医学院</t>
  </si>
  <si>
    <t>中药学</t>
  </si>
  <si>
    <t>高职</t>
  </si>
  <si>
    <t>2017.9</t>
  </si>
  <si>
    <t>韩君海</t>
  </si>
  <si>
    <t>安徽芜湖职业技术学院</t>
  </si>
  <si>
    <t>新能源汽车开发</t>
  </si>
  <si>
    <t>2019.9</t>
  </si>
  <si>
    <t>曹治淮</t>
  </si>
  <si>
    <t>三官村</t>
  </si>
  <si>
    <t>皖北卫校</t>
  </si>
  <si>
    <t>临床</t>
  </si>
  <si>
    <t>刘善平</t>
  </si>
  <si>
    <t>宿州轻工业学校</t>
  </si>
  <si>
    <t>机床</t>
  </si>
  <si>
    <t>刘宗光</t>
  </si>
  <si>
    <t>合肥职业技术学院</t>
  </si>
  <si>
    <t>汽车开发</t>
  </si>
  <si>
    <t>任明华</t>
  </si>
  <si>
    <t>骑路村</t>
  </si>
  <si>
    <t>合肥城市管理学校</t>
  </si>
  <si>
    <t>电子商务</t>
  </si>
  <si>
    <t>齐成生</t>
  </si>
  <si>
    <t>王小宝</t>
  </si>
  <si>
    <t>王建祥</t>
  </si>
  <si>
    <t>皖北卫生职业学院</t>
  </si>
  <si>
    <t>护理</t>
  </si>
  <si>
    <t>吴彬</t>
  </si>
  <si>
    <t>助产</t>
  </si>
  <si>
    <t>孙钦亮</t>
  </si>
  <si>
    <t>丁楼村</t>
  </si>
  <si>
    <t>宿州市应用技术学校</t>
  </si>
  <si>
    <t>谢立体</t>
  </si>
  <si>
    <t>高铁</t>
  </si>
  <si>
    <t>2019.1</t>
  </si>
  <si>
    <t>徐四化</t>
  </si>
  <si>
    <t>宿州市工业学校</t>
  </si>
  <si>
    <t>计算机</t>
  </si>
  <si>
    <t>黄龙梅</t>
  </si>
  <si>
    <t>大张村</t>
  </si>
  <si>
    <t>宿州技师学院</t>
  </si>
  <si>
    <t>机械设计</t>
  </si>
  <si>
    <t>李莺莺</t>
  </si>
  <si>
    <t>安徽财贸学院</t>
  </si>
  <si>
    <t>商务经纪与代理</t>
  </si>
  <si>
    <t>杨文杰</t>
  </si>
  <si>
    <t>安徽广播影视学院</t>
  </si>
  <si>
    <t>空中乘务</t>
  </si>
  <si>
    <t>张大峰</t>
  </si>
  <si>
    <t>大王村</t>
  </si>
  <si>
    <t>安徽省特殊教育中专学校</t>
  </si>
  <si>
    <t>中医康复保健</t>
  </si>
  <si>
    <t>黄鑫</t>
  </si>
  <si>
    <t>安博会中医药高等专科学校</t>
  </si>
  <si>
    <t>中医学</t>
  </si>
  <si>
    <t>王新志</t>
  </si>
  <si>
    <t>王迎春</t>
  </si>
  <si>
    <t>邵圩村</t>
  </si>
  <si>
    <t>雷超</t>
  </si>
  <si>
    <t>宿州应用技术学校</t>
  </si>
  <si>
    <t>17机电6班</t>
  </si>
  <si>
    <t>葛露</t>
  </si>
  <si>
    <t>张紫蒙</t>
  </si>
  <si>
    <t>17汽修9班</t>
  </si>
  <si>
    <t>沈芳</t>
  </si>
  <si>
    <t>张吴村</t>
  </si>
  <si>
    <t>合肥安轻职业学校</t>
  </si>
  <si>
    <t>张立言</t>
  </si>
  <si>
    <t>安徽职业技术学院</t>
  </si>
  <si>
    <t>模具设计与制造</t>
  </si>
  <si>
    <t>张文</t>
  </si>
  <si>
    <t>幼师</t>
  </si>
  <si>
    <t>2020.4</t>
  </si>
  <si>
    <t>代红侠</t>
  </si>
  <si>
    <t>池湖村</t>
  </si>
  <si>
    <t>汽修</t>
  </si>
  <si>
    <t>张江南</t>
  </si>
  <si>
    <t>服装</t>
  </si>
  <si>
    <t>丁三毛</t>
  </si>
  <si>
    <t>2019.09</t>
  </si>
  <si>
    <t>王五营</t>
  </si>
  <si>
    <t>亳州学院</t>
  </si>
  <si>
    <t>艺术设计</t>
  </si>
  <si>
    <t>丁正红</t>
  </si>
  <si>
    <t>汽修电焊</t>
  </si>
  <si>
    <t>王心收</t>
  </si>
  <si>
    <t>吴*晴</t>
  </si>
  <si>
    <t>张*迎</t>
  </si>
  <si>
    <t>韩*文</t>
  </si>
  <si>
    <t>曹*辉</t>
  </si>
  <si>
    <t>刘*</t>
  </si>
  <si>
    <t>任*宝</t>
  </si>
  <si>
    <t>齐*伟</t>
  </si>
  <si>
    <t>王*想</t>
  </si>
  <si>
    <t>吴*</t>
  </si>
  <si>
    <t>孙*妹</t>
  </si>
  <si>
    <t>谢*强</t>
  </si>
  <si>
    <t>马*园</t>
  </si>
  <si>
    <t>黄*军</t>
  </si>
  <si>
    <t>李*根</t>
  </si>
  <si>
    <t>杨*琴</t>
  </si>
  <si>
    <t>张*</t>
  </si>
  <si>
    <t>黄*</t>
  </si>
  <si>
    <t>王*婉</t>
  </si>
  <si>
    <t>雷*</t>
  </si>
  <si>
    <t>张*蒙</t>
  </si>
  <si>
    <t>陈*婷</t>
  </si>
  <si>
    <t>张*博</t>
  </si>
  <si>
    <t>丁*园</t>
  </si>
  <si>
    <t>陈*阳</t>
  </si>
  <si>
    <t>王*凡</t>
  </si>
  <si>
    <t>丁*景</t>
  </si>
  <si>
    <t>王*路</t>
  </si>
  <si>
    <t>341302200308******</t>
  </si>
  <si>
    <t>341302200307******</t>
  </si>
  <si>
    <t>342201199903******</t>
  </si>
  <si>
    <t>342201200003******</t>
  </si>
  <si>
    <t>341302200304******</t>
  </si>
  <si>
    <t>341302200109******</t>
  </si>
  <si>
    <t>341302200312******</t>
  </si>
  <si>
    <t>341302200202******</t>
  </si>
  <si>
    <t>341302200102******</t>
  </si>
  <si>
    <t>342201200009******</t>
  </si>
  <si>
    <t>341302200207******</t>
  </si>
  <si>
    <t>341302200408******</t>
  </si>
  <si>
    <t>342201199909******</t>
  </si>
  <si>
    <t>342201199910******</t>
  </si>
  <si>
    <t>341302200211******</t>
  </si>
  <si>
    <t>341302200111******</t>
  </si>
  <si>
    <t>341302200201******</t>
  </si>
  <si>
    <t>341302200412******</t>
  </si>
  <si>
    <t>342201200010******</t>
  </si>
  <si>
    <t>341302200310******</t>
  </si>
  <si>
    <t>341302200507******</t>
  </si>
  <si>
    <t>341302200501******</t>
  </si>
  <si>
    <t>341302200302******</t>
  </si>
  <si>
    <t>342201200011******</t>
  </si>
  <si>
    <t>341302200601******</t>
  </si>
  <si>
    <t>126400460128****</t>
  </si>
  <si>
    <t>126400460098****</t>
  </si>
  <si>
    <t>126400460149****</t>
  </si>
  <si>
    <t>126400460036****</t>
  </si>
  <si>
    <t>126400460143****</t>
  </si>
  <si>
    <t>126400460139****</t>
  </si>
  <si>
    <t>126400460039****</t>
  </si>
  <si>
    <t>126400460123****</t>
  </si>
  <si>
    <t>126400460073****</t>
  </si>
  <si>
    <t>126400460137****</t>
  </si>
  <si>
    <t>622848316919****372</t>
  </si>
  <si>
    <t>126400460058****</t>
  </si>
  <si>
    <t>126400460133****</t>
  </si>
  <si>
    <t>622841316036****413</t>
  </si>
  <si>
    <t>622848316923****270</t>
  </si>
  <si>
    <t>126400460040****</t>
  </si>
  <si>
    <t>126400460158****</t>
  </si>
  <si>
    <t>622841316029****515</t>
  </si>
  <si>
    <t>126400460044****</t>
  </si>
  <si>
    <t>126400460181****</t>
  </si>
  <si>
    <t>126400460185****</t>
  </si>
  <si>
    <t>126400460131****</t>
  </si>
  <si>
    <t>126400460165****</t>
  </si>
  <si>
    <t>622841316036****417</t>
  </si>
  <si>
    <t>126400460151****</t>
  </si>
  <si>
    <t>622841316036****819</t>
  </si>
  <si>
    <t>126400460025****</t>
  </si>
  <si>
    <t>126400460161****</t>
  </si>
  <si>
    <t>342201197302******</t>
  </si>
  <si>
    <t>342201197505******</t>
  </si>
  <si>
    <t>342201196910******</t>
  </si>
  <si>
    <t>342201197104******</t>
  </si>
  <si>
    <t>342201194906******</t>
  </si>
  <si>
    <t>342223194708******</t>
  </si>
  <si>
    <t>342223196309******</t>
  </si>
  <si>
    <t>342201197804******</t>
  </si>
  <si>
    <t>342201197808******</t>
  </si>
  <si>
    <t>342223197212******</t>
  </si>
  <si>
    <t>342201197205******</t>
  </si>
  <si>
    <t>342201193511******</t>
  </si>
  <si>
    <t>342201198003******</t>
  </si>
  <si>
    <t>342201196408******</t>
  </si>
  <si>
    <t>342201197108******</t>
  </si>
  <si>
    <t>342201195004******</t>
  </si>
  <si>
    <t>342223195806******</t>
  </si>
  <si>
    <t>342201196703******</t>
  </si>
  <si>
    <t>342223193301******</t>
  </si>
  <si>
    <t>342201197201******</t>
  </si>
  <si>
    <t>342201195003******</t>
  </si>
  <si>
    <t>342201197508******</t>
  </si>
  <si>
    <t>342201197305******</t>
  </si>
  <si>
    <t>342201197905******</t>
  </si>
  <si>
    <t>342201197805******</t>
  </si>
  <si>
    <t>342201197207******42</t>
  </si>
  <si>
    <t>342201196701******</t>
  </si>
  <si>
    <t>181******82</t>
  </si>
  <si>
    <t>159******43</t>
  </si>
  <si>
    <t>139******54</t>
  </si>
  <si>
    <t>159******59</t>
  </si>
  <si>
    <t>183******53</t>
  </si>
  <si>
    <t>182******75</t>
  </si>
  <si>
    <t>147******92</t>
  </si>
  <si>
    <t>136******58</t>
  </si>
  <si>
    <t>138******40</t>
  </si>
  <si>
    <t>137******10</t>
  </si>
  <si>
    <t>159******20</t>
  </si>
  <si>
    <t>151******75</t>
  </si>
  <si>
    <t>158******20</t>
  </si>
  <si>
    <t>181******19</t>
  </si>
  <si>
    <t>183******30</t>
  </si>
  <si>
    <t>152******57</t>
  </si>
  <si>
    <t>182******92</t>
  </si>
  <si>
    <t>151******68</t>
  </si>
  <si>
    <t>173******68</t>
  </si>
  <si>
    <t>151******84</t>
  </si>
  <si>
    <t>187******21</t>
  </si>
  <si>
    <t>136******47</t>
  </si>
  <si>
    <t>182******18</t>
  </si>
  <si>
    <t>136******50</t>
  </si>
  <si>
    <t>173******87</t>
  </si>
  <si>
    <t>138******86</t>
  </si>
  <si>
    <t>156******51</t>
  </si>
  <si>
    <t>132******80</t>
  </si>
  <si>
    <t>187******47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</si>
</sst>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0_);[Red]\(0.00\)"/>
    <numFmt numFmtId="178" formatCode="yyyy/mm"/>
    <numFmt numFmtId="179" formatCode="0.00_ "/>
  </numFmts>
  <fonts count="27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36"/>
      <name val="宋体"/>
      <charset val="134"/>
    </font>
    <font>
      <b/>
      <sz val="10"/>
      <name val="宋体"/>
      <charset val="134"/>
    </font>
    <font>
      <sz val="10"/>
      <name val="仿宋"/>
      <family val="3"/>
      <charset val="134"/>
    </font>
    <font>
      <b/>
      <sz val="12"/>
      <name val="宋体"/>
      <charset val="134"/>
    </font>
    <font>
      <b/>
      <sz val="22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4"/>
      <color rgb="FFFF0000"/>
      <name val="宋体"/>
      <charset val="134"/>
    </font>
    <font>
      <sz val="14"/>
      <color indexed="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8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8"/>
      <name val="Arial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>
      <alignment vertical="center"/>
    </xf>
    <xf numFmtId="0" fontId="12" fillId="0" borderId="0">
      <alignment vertical="center"/>
    </xf>
    <xf numFmtId="0" fontId="21" fillId="0" borderId="0"/>
    <xf numFmtId="0" fontId="22" fillId="0" borderId="0"/>
    <xf numFmtId="0" fontId="1" fillId="0" borderId="0">
      <protection locked="0"/>
    </xf>
    <xf numFmtId="0" fontId="12" fillId="0" borderId="0">
      <protection locked="0"/>
    </xf>
    <xf numFmtId="0" fontId="23" fillId="0" borderId="0">
      <protection locked="0"/>
    </xf>
    <xf numFmtId="0" fontId="20" fillId="0" borderId="0"/>
    <xf numFmtId="0" fontId="24" fillId="0" borderId="0"/>
    <xf numFmtId="0" fontId="23" fillId="0" borderId="0">
      <alignment vertical="center"/>
    </xf>
    <xf numFmtId="0" fontId="25" fillId="0" borderId="0"/>
    <xf numFmtId="0" fontId="1" fillId="0" borderId="0"/>
    <xf numFmtId="0" fontId="25" fillId="0" borderId="0">
      <alignment vertical="center"/>
    </xf>
    <xf numFmtId="0" fontId="12" fillId="0" borderId="0"/>
    <xf numFmtId="0" fontId="13" fillId="0" borderId="0">
      <alignment vertical="center"/>
    </xf>
    <xf numFmtId="0" fontId="21" fillId="0" borderId="0">
      <alignment vertical="center"/>
    </xf>
    <xf numFmtId="0" fontId="1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</cellStyleXfs>
  <cellXfs count="9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/>
    </xf>
    <xf numFmtId="177" fontId="8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left"/>
    </xf>
    <xf numFmtId="0" fontId="8" fillId="0" borderId="0" xfId="0" applyFont="1" applyFill="1" applyAlignment="1">
      <alignment vertical="center"/>
    </xf>
    <xf numFmtId="177" fontId="7" fillId="0" borderId="2" xfId="0" applyNumberFormat="1" applyFont="1" applyFill="1" applyBorder="1" applyAlignment="1">
      <alignment horizont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/>
    </xf>
    <xf numFmtId="179" fontId="9" fillId="0" borderId="6" xfId="0" applyNumberFormat="1" applyFont="1" applyFill="1" applyBorder="1" applyAlignment="1">
      <alignment horizontal="center"/>
    </xf>
    <xf numFmtId="177" fontId="8" fillId="0" borderId="7" xfId="0" applyNumberFormat="1" applyFont="1" applyFill="1" applyBorder="1" applyAlignment="1">
      <alignment horizontal="center"/>
    </xf>
    <xf numFmtId="177" fontId="7" fillId="0" borderId="8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2" fontId="11" fillId="0" borderId="8" xfId="0" applyNumberFormat="1" applyFont="1" applyFill="1" applyBorder="1" applyAlignment="1">
      <alignment horizontal="center" vertic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/>
    </xf>
    <xf numFmtId="176" fontId="9" fillId="0" borderId="6" xfId="13" applyNumberFormat="1" applyFont="1" applyBorder="1" applyAlignment="1">
      <alignment horizontal="center" vertical="center"/>
    </xf>
    <xf numFmtId="179" fontId="9" fillId="0" borderId="6" xfId="13" applyNumberFormat="1" applyFont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/>
    </xf>
    <xf numFmtId="176" fontId="9" fillId="0" borderId="6" xfId="13" applyNumberFormat="1" applyFont="1" applyFill="1" applyBorder="1" applyAlignment="1">
      <alignment horizontal="center" vertical="center"/>
    </xf>
    <xf numFmtId="179" fontId="9" fillId="0" borderId="13" xfId="0" applyNumberFormat="1" applyFont="1" applyFill="1" applyBorder="1" applyAlignment="1">
      <alignment horizontal="center"/>
    </xf>
    <xf numFmtId="176" fontId="8" fillId="0" borderId="8" xfId="0" applyNumberFormat="1" applyFont="1" applyFill="1" applyBorder="1" applyAlignment="1">
      <alignment horizontal="center" vertical="center"/>
    </xf>
    <xf numFmtId="179" fontId="8" fillId="0" borderId="8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/>
    </xf>
    <xf numFmtId="176" fontId="9" fillId="0" borderId="13" xfId="0" applyNumberFormat="1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3" fillId="0" borderId="16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1" fillId="0" borderId="0" xfId="0" applyNumberFormat="1" applyFont="1" applyFill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177" fontId="8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left"/>
    </xf>
    <xf numFmtId="177" fontId="8" fillId="0" borderId="0" xfId="0" applyNumberFormat="1" applyFont="1" applyFill="1" applyBorder="1" applyAlignment="1">
      <alignment horizontal="left"/>
    </xf>
    <xf numFmtId="177" fontId="8" fillId="0" borderId="9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</cellXfs>
  <cellStyles count="19">
    <cellStyle name="常规" xfId="0" builtinId="0"/>
    <cellStyle name="常规 10" xfId="17"/>
    <cellStyle name="常规 10 2 5 5 2" xfId="5"/>
    <cellStyle name="常规 102 5" xfId="2"/>
    <cellStyle name="常规 168" xfId="12"/>
    <cellStyle name="常规 196" xfId="4"/>
    <cellStyle name="常规 198" xfId="11"/>
    <cellStyle name="常规 2 161" xfId="8"/>
    <cellStyle name="常规 2 49" xfId="6"/>
    <cellStyle name="常规 240" xfId="18"/>
    <cellStyle name="常规 293" xfId="3"/>
    <cellStyle name="常规 4" xfId="14"/>
    <cellStyle name="常规 4 2" xfId="16"/>
    <cellStyle name="常规 497" xfId="1"/>
    <cellStyle name="常规 5 15 2" xfId="15"/>
    <cellStyle name="常规 723" xfId="10"/>
    <cellStyle name="常规 746" xfId="7"/>
    <cellStyle name="常规 760" xfId="9"/>
    <cellStyle name="常规_Sheet1" xfId="1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9"/>
  <sheetViews>
    <sheetView workbookViewId="0">
      <selection activeCell="N18" sqref="N18"/>
    </sheetView>
  </sheetViews>
  <sheetFormatPr defaultColWidth="9" defaultRowHeight="14.25"/>
  <cols>
    <col min="1" max="1" width="2.125" style="45" customWidth="1"/>
    <col min="2" max="2" width="8.125" style="45" customWidth="1"/>
    <col min="3" max="3" width="10.75" style="45" customWidth="1"/>
    <col min="4" max="4" width="8.375" style="45" customWidth="1"/>
    <col min="5" max="5" width="3" style="45" customWidth="1"/>
    <col min="6" max="6" width="10.125" style="45" customWidth="1"/>
    <col min="7" max="7" width="8.75" style="45" customWidth="1"/>
    <col min="8" max="8" width="4.875" style="45" customWidth="1"/>
    <col min="9" max="9" width="1.875" style="45" customWidth="1"/>
    <col min="10" max="10" width="2.75" style="45" customWidth="1"/>
    <col min="11" max="11" width="10" style="45" customWidth="1"/>
    <col min="12" max="12" width="2.625" style="45" customWidth="1"/>
    <col min="13" max="13" width="6.75" style="45" customWidth="1"/>
    <col min="14" max="14" width="10.25" style="45" customWidth="1"/>
    <col min="15" max="15" width="10" style="45" customWidth="1"/>
    <col min="16" max="16" width="7.375" style="45" customWidth="1"/>
    <col min="17" max="17" width="2.125" style="45" customWidth="1"/>
    <col min="18" max="19" width="9" style="45"/>
    <col min="20" max="20" width="10.375" style="45"/>
    <col min="21" max="21" width="9" style="45"/>
    <col min="22" max="22" width="11.75" style="45"/>
    <col min="23" max="16383" width="9" style="45"/>
  </cols>
  <sheetData>
    <row r="1" spans="1:24" s="45" customFormat="1" ht="12.95" customHeight="1">
      <c r="A1" s="49"/>
    </row>
    <row r="2" spans="1:24" s="45" customFormat="1" ht="35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24" s="45" customFormat="1" ht="22.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4" s="45" customFormat="1" ht="18" customHeight="1">
      <c r="B4" s="48"/>
      <c r="C4" s="50"/>
      <c r="D4" s="48"/>
      <c r="E4" s="48"/>
      <c r="F4" s="48"/>
      <c r="G4" s="48"/>
      <c r="H4" s="48"/>
      <c r="I4" s="48"/>
      <c r="J4" s="48"/>
      <c r="K4" s="55"/>
      <c r="L4" s="48"/>
      <c r="M4" s="48"/>
      <c r="N4" s="48"/>
      <c r="O4" s="48"/>
      <c r="P4" s="48"/>
      <c r="Q4" s="56"/>
    </row>
    <row r="5" spans="1:24" s="46" customFormat="1" ht="24" customHeight="1">
      <c r="B5" s="51"/>
      <c r="C5" s="51"/>
      <c r="D5" s="51" t="s">
        <v>2</v>
      </c>
      <c r="E5" s="76" t="s">
        <v>3</v>
      </c>
      <c r="F5" s="76"/>
      <c r="G5" s="51" t="s">
        <v>4</v>
      </c>
      <c r="H5" s="76">
        <v>1958</v>
      </c>
      <c r="I5" s="76"/>
      <c r="J5" s="51" t="s">
        <v>5</v>
      </c>
      <c r="K5" s="51" t="s">
        <v>6</v>
      </c>
      <c r="L5" s="77">
        <f>H5*0.15</f>
        <v>293.7</v>
      </c>
      <c r="M5" s="77"/>
      <c r="N5" s="51" t="s">
        <v>7</v>
      </c>
      <c r="O5" s="51"/>
      <c r="P5" s="51"/>
      <c r="Q5" s="51"/>
      <c r="R5" s="51"/>
      <c r="S5" s="51"/>
      <c r="T5" s="51"/>
    </row>
    <row r="6" spans="1:24" s="47" customFormat="1" ht="38.1" customHeight="1">
      <c r="A6" s="69" t="s">
        <v>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</row>
    <row r="7" spans="1:24" s="47" customFormat="1" ht="51" customHeight="1">
      <c r="A7" s="70" t="s">
        <v>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pans="1:24" s="48" customFormat="1" ht="36" customHeight="1">
      <c r="C8" s="52"/>
      <c r="P8" s="52"/>
      <c r="Q8" s="52"/>
      <c r="X8" s="49"/>
    </row>
    <row r="9" spans="1:24" s="48" customFormat="1" ht="18" customHeight="1">
      <c r="B9" s="71" t="s">
        <v>10</v>
      </c>
      <c r="C9" s="72"/>
      <c r="D9" s="72"/>
      <c r="E9" s="73"/>
      <c r="F9" s="71" t="s">
        <v>11</v>
      </c>
      <c r="G9" s="72"/>
      <c r="H9" s="72"/>
      <c r="I9" s="72"/>
      <c r="J9" s="72"/>
      <c r="K9" s="72"/>
      <c r="L9" s="73"/>
      <c r="M9" s="71" t="s">
        <v>12</v>
      </c>
      <c r="N9" s="72"/>
      <c r="O9" s="72"/>
      <c r="P9" s="72"/>
      <c r="Q9" s="73"/>
    </row>
    <row r="10" spans="1:24" s="48" customFormat="1" ht="18" customHeight="1">
      <c r="B10" s="60" t="s">
        <v>13</v>
      </c>
      <c r="C10" s="61"/>
      <c r="D10" s="61"/>
      <c r="E10" s="62"/>
      <c r="F10" s="66" t="s">
        <v>14</v>
      </c>
      <c r="G10" s="67"/>
      <c r="H10" s="67"/>
      <c r="I10" s="67"/>
      <c r="J10" s="67"/>
      <c r="K10" s="67"/>
      <c r="L10" s="68"/>
      <c r="M10" s="60" t="s">
        <v>15</v>
      </c>
      <c r="N10" s="61"/>
      <c r="O10" s="61"/>
      <c r="P10" s="61"/>
      <c r="Q10" s="62"/>
    </row>
    <row r="11" spans="1:24" s="48" customFormat="1" ht="18" customHeight="1">
      <c r="B11" s="60" t="s">
        <v>16</v>
      </c>
      <c r="C11" s="61"/>
      <c r="D11" s="61"/>
      <c r="E11" s="62"/>
      <c r="F11" s="60" t="s">
        <v>17</v>
      </c>
      <c r="G11" s="61"/>
      <c r="H11" s="61"/>
      <c r="I11" s="61"/>
      <c r="J11" s="61"/>
      <c r="K11" s="61"/>
      <c r="L11" s="62"/>
      <c r="M11" s="60" t="s">
        <v>18</v>
      </c>
      <c r="N11" s="61"/>
      <c r="O11" s="61"/>
      <c r="P11" s="61"/>
      <c r="Q11" s="62"/>
    </row>
    <row r="12" spans="1:24" s="48" customFormat="1" ht="18" customHeight="1">
      <c r="B12" s="60" t="s">
        <v>19</v>
      </c>
      <c r="C12" s="61"/>
      <c r="D12" s="61"/>
      <c r="E12" s="62"/>
      <c r="F12" s="60" t="s">
        <v>20</v>
      </c>
      <c r="G12" s="61"/>
      <c r="H12" s="61"/>
      <c r="I12" s="61"/>
      <c r="J12" s="61"/>
      <c r="K12" s="61"/>
      <c r="L12" s="62"/>
      <c r="M12" s="60" t="s">
        <v>21</v>
      </c>
      <c r="N12" s="61"/>
      <c r="O12" s="61"/>
      <c r="P12" s="61"/>
      <c r="Q12" s="62"/>
    </row>
    <row r="13" spans="1:24" s="48" customFormat="1" ht="18" customHeight="1">
      <c r="B13" s="63" t="s">
        <v>22</v>
      </c>
      <c r="C13" s="64"/>
      <c r="D13" s="64"/>
      <c r="E13" s="65"/>
      <c r="F13" s="63" t="s">
        <v>23</v>
      </c>
      <c r="G13" s="64"/>
      <c r="H13" s="64"/>
      <c r="I13" s="64"/>
      <c r="J13" s="64"/>
      <c r="K13" s="64"/>
      <c r="L13" s="65"/>
      <c r="M13" s="63" t="s">
        <v>24</v>
      </c>
      <c r="N13" s="64"/>
      <c r="O13" s="64"/>
      <c r="P13" s="64"/>
      <c r="Q13" s="65"/>
    </row>
    <row r="14" spans="1:24" s="48" customFormat="1" ht="23.1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24" s="45" customFormat="1" ht="27" customHeight="1">
      <c r="A15" s="54"/>
      <c r="B15" s="58" t="s">
        <v>25</v>
      </c>
      <c r="C15" s="58"/>
      <c r="D15" s="58"/>
      <c r="E15" s="58"/>
      <c r="F15" s="58"/>
      <c r="G15" s="58"/>
      <c r="H15" s="58"/>
      <c r="I15" s="58"/>
      <c r="J15" s="54"/>
      <c r="K15" s="58" t="s">
        <v>26</v>
      </c>
      <c r="L15" s="58"/>
      <c r="M15" s="58"/>
      <c r="N15" s="58"/>
      <c r="O15" s="58"/>
      <c r="P15" s="54"/>
      <c r="Q15" s="54"/>
    </row>
    <row r="16" spans="1:24" s="45" customFormat="1" ht="24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s="45" customFormat="1" ht="27" customHeight="1">
      <c r="A17" s="54"/>
      <c r="B17" s="58" t="s">
        <v>27</v>
      </c>
      <c r="C17" s="58"/>
      <c r="D17" s="58"/>
      <c r="E17" s="58"/>
      <c r="F17" s="58"/>
      <c r="G17" s="58"/>
      <c r="H17" s="58"/>
      <c r="I17" s="58"/>
      <c r="J17" s="54"/>
      <c r="K17" s="58" t="s">
        <v>28</v>
      </c>
      <c r="L17" s="58"/>
      <c r="M17" s="58"/>
      <c r="N17" s="58"/>
      <c r="O17" s="58"/>
      <c r="P17" s="58"/>
      <c r="Q17" s="58"/>
    </row>
    <row r="18" spans="1:17" s="45" customFormat="1" ht="18" customHeight="1"/>
    <row r="19" spans="1:17" s="45" customFormat="1" ht="27" customHeight="1">
      <c r="A19" s="59" t="s">
        <v>29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</sheetData>
  <mergeCells count="27">
    <mergeCell ref="A2:Q2"/>
    <mergeCell ref="A3:Q3"/>
    <mergeCell ref="E5:F5"/>
    <mergeCell ref="H5:I5"/>
    <mergeCell ref="L5:M5"/>
    <mergeCell ref="A6:Q6"/>
    <mergeCell ref="A7:Q7"/>
    <mergeCell ref="B9:E9"/>
    <mergeCell ref="F9:L9"/>
    <mergeCell ref="M9:Q9"/>
    <mergeCell ref="B10:E10"/>
    <mergeCell ref="F10:L10"/>
    <mergeCell ref="M10:Q10"/>
    <mergeCell ref="B11:E11"/>
    <mergeCell ref="F11:L11"/>
    <mergeCell ref="M11:Q11"/>
    <mergeCell ref="B12:E12"/>
    <mergeCell ref="F12:L12"/>
    <mergeCell ref="M12:Q12"/>
    <mergeCell ref="B13:E13"/>
    <mergeCell ref="F13:L13"/>
    <mergeCell ref="M13:Q13"/>
    <mergeCell ref="B15:I15"/>
    <mergeCell ref="K15:O15"/>
    <mergeCell ref="B17:I17"/>
    <mergeCell ref="K17:Q17"/>
    <mergeCell ref="A19:Q19"/>
  </mergeCells>
  <phoneticPr fontId="26" type="noConversion"/>
  <printOptions horizontalCentered="1"/>
  <pageMargins left="0.75138888888888899" right="0.75138888888888899" top="1" bottom="1" header="0.5" footer="0.5"/>
  <pageSetup paperSize="9" scale="94" fitToWidth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13" zoomScale="70" zoomScaleNormal="70" workbookViewId="0">
      <selection activeCell="I33" sqref="I33"/>
    </sheetView>
  </sheetViews>
  <sheetFormatPr defaultColWidth="9" defaultRowHeight="13.5"/>
  <cols>
    <col min="1" max="1" width="28.25" customWidth="1"/>
    <col min="2" max="2" width="23.625" customWidth="1"/>
    <col min="3" max="3" width="32.875" customWidth="1"/>
    <col min="4" max="4" width="16.25" customWidth="1"/>
  </cols>
  <sheetData>
    <row r="1" spans="1:4" ht="27">
      <c r="A1" s="82" t="s">
        <v>30</v>
      </c>
      <c r="B1" s="82"/>
      <c r="C1" s="82"/>
      <c r="D1" s="82"/>
    </row>
    <row r="2" spans="1:4" ht="18.75">
      <c r="A2" s="83" t="s">
        <v>31</v>
      </c>
      <c r="B2" s="84"/>
      <c r="C2" s="84"/>
      <c r="D2" s="84"/>
    </row>
    <row r="3" spans="1:4" ht="18.75">
      <c r="A3" s="13" t="s">
        <v>32</v>
      </c>
      <c r="B3" s="11"/>
      <c r="C3" s="11"/>
      <c r="D3" s="14"/>
    </row>
    <row r="4" spans="1:4" ht="18.75">
      <c r="A4" s="13" t="s">
        <v>33</v>
      </c>
      <c r="B4" s="12"/>
      <c r="C4" s="11"/>
      <c r="D4" s="12"/>
    </row>
    <row r="5" spans="1:4" ht="18.75">
      <c r="A5" s="13" t="s">
        <v>34</v>
      </c>
      <c r="B5" s="12"/>
      <c r="C5" s="11"/>
      <c r="D5" s="12"/>
    </row>
    <row r="6" spans="1:4" ht="18.75">
      <c r="A6" s="85" t="s">
        <v>35</v>
      </c>
      <c r="B6" s="86"/>
      <c r="C6" s="15"/>
      <c r="D6" s="12" t="s">
        <v>36</v>
      </c>
    </row>
    <row r="7" spans="1:4" ht="18.75">
      <c r="A7" s="16" t="s">
        <v>37</v>
      </c>
      <c r="B7" s="17" t="s">
        <v>38</v>
      </c>
      <c r="C7" s="18" t="s">
        <v>39</v>
      </c>
      <c r="D7" s="19"/>
    </row>
    <row r="8" spans="1:4" ht="18.75">
      <c r="A8" s="20" t="s">
        <v>40</v>
      </c>
      <c r="B8" s="21">
        <f>B19+B39+B49</f>
        <v>1880</v>
      </c>
      <c r="C8" s="22">
        <f>C19+C39+C49</f>
        <v>2937000</v>
      </c>
      <c r="D8" s="23"/>
    </row>
    <row r="9" spans="1:4" ht="18.75">
      <c r="A9" s="24" t="s">
        <v>41</v>
      </c>
      <c r="B9" s="25">
        <v>69</v>
      </c>
      <c r="C9" s="26">
        <v>106500</v>
      </c>
      <c r="D9" s="87" t="s">
        <v>42</v>
      </c>
    </row>
    <row r="10" spans="1:4" ht="18.75">
      <c r="A10" s="17" t="s">
        <v>43</v>
      </c>
      <c r="B10" s="25">
        <v>129</v>
      </c>
      <c r="C10" s="26">
        <v>204000</v>
      </c>
      <c r="D10" s="88"/>
    </row>
    <row r="11" spans="1:4" ht="18.75">
      <c r="A11" s="27" t="s">
        <v>44</v>
      </c>
      <c r="B11" s="25">
        <v>142</v>
      </c>
      <c r="C11" s="26">
        <v>223500</v>
      </c>
      <c r="D11" s="88"/>
    </row>
    <row r="12" spans="1:4" ht="18.75">
      <c r="A12" s="27" t="s">
        <v>45</v>
      </c>
      <c r="B12" s="25">
        <v>65</v>
      </c>
      <c r="C12" s="26">
        <v>103500</v>
      </c>
      <c r="D12" s="88"/>
    </row>
    <row r="13" spans="1:4" ht="18.75">
      <c r="A13" s="27" t="s">
        <v>46</v>
      </c>
      <c r="B13" s="25">
        <v>106</v>
      </c>
      <c r="C13" s="26">
        <v>165000</v>
      </c>
      <c r="D13" s="88"/>
    </row>
    <row r="14" spans="1:4" ht="18.75">
      <c r="A14" s="28" t="s">
        <v>47</v>
      </c>
      <c r="B14" s="29">
        <v>28</v>
      </c>
      <c r="C14" s="26">
        <v>45000</v>
      </c>
      <c r="D14" s="88"/>
    </row>
    <row r="15" spans="1:4" ht="18.75" hidden="1">
      <c r="A15" s="28" t="s">
        <v>48</v>
      </c>
      <c r="B15" s="25"/>
      <c r="C15" s="26">
        <f>B15*1500</f>
        <v>0</v>
      </c>
      <c r="D15" s="88"/>
    </row>
    <row r="16" spans="1:4" ht="18.75" hidden="1">
      <c r="A16" s="28" t="s">
        <v>49</v>
      </c>
      <c r="B16" s="29"/>
      <c r="C16" s="26">
        <f>B16*1500</f>
        <v>0</v>
      </c>
      <c r="D16" s="88"/>
    </row>
    <row r="17" spans="1:4" ht="18.75" hidden="1">
      <c r="A17" s="17" t="s">
        <v>50</v>
      </c>
      <c r="B17" s="30"/>
      <c r="C17" s="26">
        <f>B17*1500</f>
        <v>0</v>
      </c>
      <c r="D17" s="88"/>
    </row>
    <row r="18" spans="1:4" ht="18.75" hidden="1">
      <c r="A18" s="17" t="s">
        <v>51</v>
      </c>
      <c r="B18" s="31"/>
      <c r="C18" s="26">
        <f>B18*1500</f>
        <v>0</v>
      </c>
      <c r="D18" s="88"/>
    </row>
    <row r="19" spans="1:4" ht="18.75">
      <c r="A19" s="32" t="s">
        <v>52</v>
      </c>
      <c r="B19" s="33">
        <f>SUM(B9:B18)</f>
        <v>539</v>
      </c>
      <c r="C19" s="34">
        <f>SUM(C9:C18)</f>
        <v>847500</v>
      </c>
      <c r="D19" s="89"/>
    </row>
    <row r="20" spans="1:4" ht="18.75">
      <c r="A20" s="35" t="s">
        <v>53</v>
      </c>
      <c r="B20" s="36">
        <v>16</v>
      </c>
      <c r="C20" s="26">
        <v>25500</v>
      </c>
      <c r="D20" s="87" t="s">
        <v>54</v>
      </c>
    </row>
    <row r="21" spans="1:4" ht="18.75">
      <c r="A21" s="17" t="s">
        <v>55</v>
      </c>
      <c r="B21" s="29">
        <v>17</v>
      </c>
      <c r="C21" s="26">
        <v>27000</v>
      </c>
      <c r="D21" s="88"/>
    </row>
    <row r="22" spans="1:4" ht="18.75">
      <c r="A22" s="17" t="s">
        <v>56</v>
      </c>
      <c r="B22" s="29">
        <v>55</v>
      </c>
      <c r="C22" s="26">
        <v>90000</v>
      </c>
      <c r="D22" s="88"/>
    </row>
    <row r="23" spans="1:4" ht="18.75">
      <c r="A23" s="17" t="s">
        <v>57</v>
      </c>
      <c r="B23" s="29">
        <v>46</v>
      </c>
      <c r="C23" s="26">
        <v>69000</v>
      </c>
      <c r="D23" s="88"/>
    </row>
    <row r="24" spans="1:4" ht="18.75">
      <c r="A24" s="17" t="s">
        <v>58</v>
      </c>
      <c r="B24" s="29">
        <v>128</v>
      </c>
      <c r="C24" s="26">
        <v>204000</v>
      </c>
      <c r="D24" s="88"/>
    </row>
    <row r="25" spans="1:4" ht="18.75">
      <c r="A25" s="17" t="s">
        <v>59</v>
      </c>
      <c r="B25" s="29">
        <v>93</v>
      </c>
      <c r="C25" s="26">
        <v>145500</v>
      </c>
      <c r="D25" s="88"/>
    </row>
    <row r="26" spans="1:4" ht="18.75">
      <c r="A26" s="17" t="s">
        <v>60</v>
      </c>
      <c r="B26" s="29">
        <v>115</v>
      </c>
      <c r="C26" s="26">
        <v>177000</v>
      </c>
      <c r="D26" s="88"/>
    </row>
    <row r="27" spans="1:4" ht="18.75">
      <c r="A27" s="17" t="s">
        <v>61</v>
      </c>
      <c r="B27" s="29">
        <v>59</v>
      </c>
      <c r="C27" s="26">
        <v>93000</v>
      </c>
      <c r="D27" s="88"/>
    </row>
    <row r="28" spans="1:4" ht="18.75">
      <c r="A28" s="17" t="s">
        <v>62</v>
      </c>
      <c r="B28" s="29">
        <v>96</v>
      </c>
      <c r="C28" s="26">
        <v>148500</v>
      </c>
      <c r="D28" s="88"/>
    </row>
    <row r="29" spans="1:4" ht="18.75">
      <c r="A29" s="17" t="s">
        <v>63</v>
      </c>
      <c r="B29" s="29">
        <v>51</v>
      </c>
      <c r="C29" s="26">
        <v>79500</v>
      </c>
      <c r="D29" s="88"/>
    </row>
    <row r="30" spans="1:4" ht="18.75">
      <c r="A30" s="17" t="s">
        <v>64</v>
      </c>
      <c r="B30" s="29">
        <v>50</v>
      </c>
      <c r="C30" s="26">
        <v>76500</v>
      </c>
      <c r="D30" s="88"/>
    </row>
    <row r="31" spans="1:4" ht="18.75">
      <c r="A31" s="17" t="s">
        <v>65</v>
      </c>
      <c r="B31" s="29">
        <v>68</v>
      </c>
      <c r="C31" s="26">
        <v>102000</v>
      </c>
      <c r="D31" s="88"/>
    </row>
    <row r="32" spans="1:4" ht="18.75">
      <c r="A32" s="17" t="s">
        <v>66</v>
      </c>
      <c r="B32" s="29">
        <v>89</v>
      </c>
      <c r="C32" s="26">
        <v>139500</v>
      </c>
      <c r="D32" s="88"/>
    </row>
    <row r="33" spans="1:4" ht="18.75">
      <c r="A33" s="17" t="s">
        <v>67</v>
      </c>
      <c r="B33" s="29">
        <v>59</v>
      </c>
      <c r="C33" s="26">
        <v>91500</v>
      </c>
      <c r="D33" s="88"/>
    </row>
    <row r="34" spans="1:4" ht="18.75">
      <c r="A34" s="17" t="s">
        <v>68</v>
      </c>
      <c r="B34" s="29">
        <v>50</v>
      </c>
      <c r="C34" s="26">
        <v>76500</v>
      </c>
      <c r="D34" s="88"/>
    </row>
    <row r="35" spans="1:4" ht="18.75" hidden="1">
      <c r="A35" s="17" t="s">
        <v>69</v>
      </c>
      <c r="B35" s="29"/>
      <c r="C35" s="26">
        <f>B35*1500</f>
        <v>0</v>
      </c>
      <c r="D35" s="88"/>
    </row>
    <row r="36" spans="1:4" ht="18.75" hidden="1">
      <c r="A36" s="17" t="s">
        <v>70</v>
      </c>
      <c r="B36" s="29"/>
      <c r="C36" s="26">
        <f>B36*1500</f>
        <v>0</v>
      </c>
      <c r="D36" s="88"/>
    </row>
    <row r="37" spans="1:4" ht="18.75" hidden="1">
      <c r="A37" s="17" t="s">
        <v>71</v>
      </c>
      <c r="B37" s="29"/>
      <c r="C37" s="26">
        <f>B37*1500</f>
        <v>0</v>
      </c>
      <c r="D37" s="88"/>
    </row>
    <row r="38" spans="1:4" ht="18.75" hidden="1">
      <c r="A38" s="17" t="s">
        <v>72</v>
      </c>
      <c r="B38" s="29"/>
      <c r="C38" s="26">
        <f>B38*1500</f>
        <v>0</v>
      </c>
      <c r="D38" s="88"/>
    </row>
    <row r="39" spans="1:4" ht="18.75">
      <c r="A39" s="37" t="s">
        <v>73</v>
      </c>
      <c r="B39" s="38">
        <f>SUM(B20:B38)</f>
        <v>992</v>
      </c>
      <c r="C39" s="39">
        <f>SUM(C20:C38)</f>
        <v>1545000</v>
      </c>
      <c r="D39" s="90"/>
    </row>
    <row r="40" spans="1:4" ht="18.75">
      <c r="A40" s="24" t="s">
        <v>74</v>
      </c>
      <c r="B40" s="40">
        <v>37</v>
      </c>
      <c r="C40" s="41">
        <v>60000</v>
      </c>
      <c r="D40" s="78" t="s">
        <v>75</v>
      </c>
    </row>
    <row r="41" spans="1:4" ht="18.75" hidden="1">
      <c r="A41" s="24" t="s">
        <v>76</v>
      </c>
      <c r="B41" s="29"/>
      <c r="C41" s="41"/>
      <c r="D41" s="78"/>
    </row>
    <row r="42" spans="1:4" ht="18.75">
      <c r="A42" s="17" t="s">
        <v>77</v>
      </c>
      <c r="B42" s="29">
        <v>66</v>
      </c>
      <c r="C42" s="41">
        <v>102000</v>
      </c>
      <c r="D42" s="79"/>
    </row>
    <row r="43" spans="1:4" ht="18.75">
      <c r="A43" s="17" t="s">
        <v>78</v>
      </c>
      <c r="B43" s="29">
        <v>32</v>
      </c>
      <c r="C43" s="41">
        <v>52500</v>
      </c>
      <c r="D43" s="79"/>
    </row>
    <row r="44" spans="1:4" ht="18.75">
      <c r="A44" s="17" t="s">
        <v>79</v>
      </c>
      <c r="B44" s="29">
        <v>36</v>
      </c>
      <c r="C44" s="41">
        <v>57000</v>
      </c>
      <c r="D44" s="79"/>
    </row>
    <row r="45" spans="1:4" ht="18.75">
      <c r="A45" s="17" t="s">
        <v>80</v>
      </c>
      <c r="B45" s="42">
        <v>31</v>
      </c>
      <c r="C45" s="41">
        <v>46500</v>
      </c>
      <c r="D45" s="79"/>
    </row>
    <row r="46" spans="1:4" ht="18.75">
      <c r="A46" s="17" t="s">
        <v>81</v>
      </c>
      <c r="B46" s="29">
        <v>59</v>
      </c>
      <c r="C46" s="41">
        <v>91500</v>
      </c>
      <c r="D46" s="79"/>
    </row>
    <row r="47" spans="1:4" ht="18.75">
      <c r="A47" s="17" t="s">
        <v>82</v>
      </c>
      <c r="B47" s="42">
        <v>38</v>
      </c>
      <c r="C47" s="41">
        <v>58500</v>
      </c>
      <c r="D47" s="79"/>
    </row>
    <row r="48" spans="1:4" ht="18.75">
      <c r="A48" s="17" t="s">
        <v>83</v>
      </c>
      <c r="B48" s="42">
        <v>50</v>
      </c>
      <c r="C48" s="41">
        <v>76500</v>
      </c>
      <c r="D48" s="80"/>
    </row>
    <row r="49" spans="1:4" ht="18.75">
      <c r="A49" s="43" t="s">
        <v>84</v>
      </c>
      <c r="B49" s="44">
        <f>SUM(B40:B48)</f>
        <v>349</v>
      </c>
      <c r="C49" s="22">
        <f>SUM(C40:C48)</f>
        <v>544500</v>
      </c>
      <c r="D49" s="81"/>
    </row>
  </sheetData>
  <mergeCells count="6">
    <mergeCell ref="D40:D49"/>
    <mergeCell ref="A1:D1"/>
    <mergeCell ref="A2:D2"/>
    <mergeCell ref="A6:B6"/>
    <mergeCell ref="D9:D19"/>
    <mergeCell ref="D20:D39"/>
  </mergeCells>
  <phoneticPr fontId="26" type="noConversion"/>
  <pageMargins left="0.75" right="0.75" top="1" bottom="1" header="0.5" footer="0.5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70" zoomScaleNormal="70" workbookViewId="0">
      <selection activeCell="A33" sqref="A33:T1961"/>
    </sheetView>
  </sheetViews>
  <sheetFormatPr defaultColWidth="9" defaultRowHeight="13.5"/>
  <cols>
    <col min="1" max="1" width="5.875" style="4" customWidth="1"/>
    <col min="2" max="2" width="13.5" style="5" customWidth="1"/>
    <col min="3" max="3" width="5.875" style="4" customWidth="1"/>
    <col min="4" max="4" width="8.375" style="4" customWidth="1"/>
    <col min="5" max="5" width="4.875" style="4" customWidth="1"/>
    <col min="6" max="6" width="10" style="4" customWidth="1"/>
    <col min="7" max="7" width="27.5" style="4" customWidth="1"/>
    <col min="8" max="8" width="11.875" style="4" customWidth="1"/>
    <col min="9" max="9" width="15.875" style="4" customWidth="1"/>
    <col min="10" max="10" width="7" customWidth="1"/>
    <col min="11" max="11" width="9.875" style="4" customWidth="1"/>
    <col min="12" max="12" width="18.875" style="4" customWidth="1"/>
    <col min="13" max="13" width="6.625" style="4" customWidth="1"/>
    <col min="14" max="14" width="19" style="4" customWidth="1"/>
    <col min="15" max="15" width="12.5" style="4" customWidth="1"/>
    <col min="16" max="16" width="25.375" style="4" customWidth="1"/>
    <col min="17" max="17" width="7.625" style="4" customWidth="1"/>
    <col min="18" max="18" width="12.75" style="4" customWidth="1"/>
    <col min="19" max="19" width="5.75" style="4" customWidth="1"/>
    <col min="20" max="20" width="16.875" style="4" customWidth="1"/>
    <col min="21" max="16384" width="9" style="4"/>
  </cols>
  <sheetData>
    <row r="1" spans="1:20" s="1" customFormat="1" ht="69.95" customHeight="1">
      <c r="A1" s="91" t="s">
        <v>85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 s="2" customFormat="1" ht="24" customHeight="1">
      <c r="A2" s="6" t="s">
        <v>86</v>
      </c>
      <c r="B2" s="6" t="s">
        <v>87</v>
      </c>
      <c r="C2" s="6" t="s">
        <v>88</v>
      </c>
      <c r="D2" s="6" t="s">
        <v>89</v>
      </c>
      <c r="E2" s="6" t="s">
        <v>90</v>
      </c>
      <c r="F2" s="6" t="s">
        <v>91</v>
      </c>
      <c r="G2" s="6" t="s">
        <v>92</v>
      </c>
      <c r="H2" s="6" t="s">
        <v>93</v>
      </c>
      <c r="I2" s="8" t="s">
        <v>94</v>
      </c>
      <c r="J2" s="6" t="s">
        <v>95</v>
      </c>
      <c r="K2" s="9" t="s">
        <v>96</v>
      </c>
      <c r="L2" s="6" t="s">
        <v>97</v>
      </c>
      <c r="M2" s="8" t="s">
        <v>98</v>
      </c>
      <c r="N2" s="6" t="s">
        <v>99</v>
      </c>
      <c r="O2" s="6" t="s">
        <v>100</v>
      </c>
      <c r="P2" s="6" t="s">
        <v>101</v>
      </c>
      <c r="Q2" s="6" t="s">
        <v>102</v>
      </c>
      <c r="R2" s="6" t="s">
        <v>103</v>
      </c>
      <c r="S2" s="8" t="s">
        <v>104</v>
      </c>
      <c r="T2" s="10" t="s">
        <v>105</v>
      </c>
    </row>
    <row r="3" spans="1:20" s="3" customFormat="1" ht="20.100000000000001" customHeight="1">
      <c r="A3" s="7">
        <v>1</v>
      </c>
      <c r="B3" s="7" t="s">
        <v>106</v>
      </c>
      <c r="C3" s="7" t="s">
        <v>107</v>
      </c>
      <c r="D3" s="7" t="s">
        <v>206</v>
      </c>
      <c r="E3" s="7" t="s">
        <v>108</v>
      </c>
      <c r="F3" s="7" t="s">
        <v>109</v>
      </c>
      <c r="G3" s="7" t="s">
        <v>110</v>
      </c>
      <c r="H3" s="7" t="s">
        <v>111</v>
      </c>
      <c r="I3" s="7" t="s">
        <v>112</v>
      </c>
      <c r="J3" s="7">
        <v>3</v>
      </c>
      <c r="K3" s="7" t="s">
        <v>113</v>
      </c>
      <c r="L3" s="7" t="s">
        <v>233</v>
      </c>
      <c r="M3" s="7" t="s">
        <v>114</v>
      </c>
      <c r="N3" s="7" t="s">
        <v>286</v>
      </c>
      <c r="O3" s="7" t="s">
        <v>10</v>
      </c>
      <c r="P3" s="57" t="s">
        <v>258</v>
      </c>
      <c r="Q3" s="7" t="s">
        <v>114</v>
      </c>
      <c r="R3" s="7" t="s">
        <v>313</v>
      </c>
      <c r="S3" s="7">
        <v>1500</v>
      </c>
      <c r="T3" s="7">
        <v>2020.6</v>
      </c>
    </row>
    <row r="4" spans="1:20" s="3" customFormat="1" ht="20.100000000000001" customHeight="1">
      <c r="A4" s="7">
        <v>2</v>
      </c>
      <c r="B4" s="7" t="s">
        <v>106</v>
      </c>
      <c r="C4" s="7" t="s">
        <v>107</v>
      </c>
      <c r="D4" s="7" t="s">
        <v>207</v>
      </c>
      <c r="E4" s="7" t="s">
        <v>108</v>
      </c>
      <c r="F4" s="7" t="s">
        <v>109</v>
      </c>
      <c r="G4" s="7" t="s">
        <v>115</v>
      </c>
      <c r="H4" s="7" t="s">
        <v>116</v>
      </c>
      <c r="I4" s="7" t="s">
        <v>112</v>
      </c>
      <c r="J4" s="7">
        <v>3</v>
      </c>
      <c r="K4" s="7" t="s">
        <v>117</v>
      </c>
      <c r="L4" s="7" t="s">
        <v>234</v>
      </c>
      <c r="M4" s="7" t="s">
        <v>118</v>
      </c>
      <c r="N4" s="57" t="s">
        <v>287</v>
      </c>
      <c r="O4" s="7" t="s">
        <v>10</v>
      </c>
      <c r="P4" s="57" t="s">
        <v>259</v>
      </c>
      <c r="Q4" s="7" t="s">
        <v>118</v>
      </c>
      <c r="R4" s="7" t="s">
        <v>314</v>
      </c>
      <c r="S4" s="7">
        <v>1500</v>
      </c>
      <c r="T4" s="7">
        <v>2020.6</v>
      </c>
    </row>
    <row r="5" spans="1:20" s="3" customFormat="1" ht="20.100000000000001" customHeight="1">
      <c r="A5" s="7">
        <v>3</v>
      </c>
      <c r="B5" s="7" t="s">
        <v>106</v>
      </c>
      <c r="C5" s="7" t="s">
        <v>107</v>
      </c>
      <c r="D5" s="7" t="s">
        <v>208</v>
      </c>
      <c r="E5" s="7" t="s">
        <v>119</v>
      </c>
      <c r="F5" s="7" t="s">
        <v>109</v>
      </c>
      <c r="G5" s="7" t="s">
        <v>120</v>
      </c>
      <c r="H5" s="7" t="s">
        <v>121</v>
      </c>
      <c r="I5" s="7" t="s">
        <v>122</v>
      </c>
      <c r="J5" s="7">
        <v>3</v>
      </c>
      <c r="K5" s="7" t="s">
        <v>123</v>
      </c>
      <c r="L5" s="7" t="s">
        <v>235</v>
      </c>
      <c r="M5" s="7" t="s">
        <v>124</v>
      </c>
      <c r="N5" s="57" t="s">
        <v>288</v>
      </c>
      <c r="O5" s="7" t="s">
        <v>10</v>
      </c>
      <c r="P5" s="57" t="s">
        <v>260</v>
      </c>
      <c r="Q5" s="7" t="s">
        <v>124</v>
      </c>
      <c r="R5" s="7" t="s">
        <v>315</v>
      </c>
      <c r="S5" s="7">
        <v>1500</v>
      </c>
      <c r="T5" s="7">
        <v>2020.6</v>
      </c>
    </row>
    <row r="6" spans="1:20" s="3" customFormat="1" ht="20.100000000000001" customHeight="1">
      <c r="A6" s="7">
        <v>4</v>
      </c>
      <c r="B6" s="7" t="s">
        <v>106</v>
      </c>
      <c r="C6" s="7" t="s">
        <v>107</v>
      </c>
      <c r="D6" s="7" t="s">
        <v>209</v>
      </c>
      <c r="E6" s="7" t="s">
        <v>119</v>
      </c>
      <c r="F6" s="7" t="s">
        <v>109</v>
      </c>
      <c r="G6" s="7" t="s">
        <v>125</v>
      </c>
      <c r="H6" s="7" t="s">
        <v>126</v>
      </c>
      <c r="I6" s="7" t="s">
        <v>122</v>
      </c>
      <c r="J6" s="7">
        <v>3</v>
      </c>
      <c r="K6" s="7" t="s">
        <v>127</v>
      </c>
      <c r="L6" s="57" t="s">
        <v>236</v>
      </c>
      <c r="M6" s="7" t="s">
        <v>128</v>
      </c>
      <c r="N6" s="7" t="s">
        <v>289</v>
      </c>
      <c r="O6" s="7" t="s">
        <v>10</v>
      </c>
      <c r="P6" s="57" t="s">
        <v>261</v>
      </c>
      <c r="Q6" s="7" t="s">
        <v>128</v>
      </c>
      <c r="R6" s="7" t="s">
        <v>316</v>
      </c>
      <c r="S6" s="7">
        <v>1500</v>
      </c>
      <c r="T6" s="7">
        <v>2020.6</v>
      </c>
    </row>
    <row r="7" spans="1:20" s="3" customFormat="1" ht="20.100000000000001" customHeight="1">
      <c r="A7" s="7">
        <v>5</v>
      </c>
      <c r="B7" s="7" t="s">
        <v>106</v>
      </c>
      <c r="C7" s="7" t="s">
        <v>129</v>
      </c>
      <c r="D7" s="7" t="s">
        <v>210</v>
      </c>
      <c r="E7" s="7" t="s">
        <v>108</v>
      </c>
      <c r="F7" s="7" t="s">
        <v>109</v>
      </c>
      <c r="G7" s="7" t="s">
        <v>130</v>
      </c>
      <c r="H7" s="7" t="s">
        <v>131</v>
      </c>
      <c r="I7" s="7" t="s">
        <v>112</v>
      </c>
      <c r="J7" s="7">
        <v>3</v>
      </c>
      <c r="K7" s="7" t="s">
        <v>117</v>
      </c>
      <c r="L7" s="7" t="s">
        <v>237</v>
      </c>
      <c r="M7" s="7" t="s">
        <v>132</v>
      </c>
      <c r="N7" s="7" t="s">
        <v>290</v>
      </c>
      <c r="O7" s="7" t="s">
        <v>10</v>
      </c>
      <c r="P7" s="7" t="s">
        <v>262</v>
      </c>
      <c r="Q7" s="7" t="s">
        <v>132</v>
      </c>
      <c r="R7" s="7" t="s">
        <v>317</v>
      </c>
      <c r="S7" s="7">
        <v>1500</v>
      </c>
      <c r="T7" s="7">
        <v>2020.6</v>
      </c>
    </row>
    <row r="8" spans="1:20" s="3" customFormat="1" ht="20.100000000000001" customHeight="1">
      <c r="A8" s="7">
        <v>6</v>
      </c>
      <c r="B8" s="7" t="s">
        <v>106</v>
      </c>
      <c r="C8" s="7" t="s">
        <v>129</v>
      </c>
      <c r="D8" s="7" t="s">
        <v>210</v>
      </c>
      <c r="E8" s="7" t="s">
        <v>119</v>
      </c>
      <c r="F8" s="7" t="s">
        <v>109</v>
      </c>
      <c r="G8" s="7" t="s">
        <v>133</v>
      </c>
      <c r="H8" s="7" t="s">
        <v>134</v>
      </c>
      <c r="I8" s="7" t="s">
        <v>112</v>
      </c>
      <c r="J8" s="7">
        <v>3</v>
      </c>
      <c r="K8" s="7" t="s">
        <v>123</v>
      </c>
      <c r="L8" s="7" t="s">
        <v>238</v>
      </c>
      <c r="M8" s="7" t="s">
        <v>135</v>
      </c>
      <c r="N8" s="7" t="s">
        <v>291</v>
      </c>
      <c r="O8" s="7" t="s">
        <v>10</v>
      </c>
      <c r="P8" s="7" t="s">
        <v>263</v>
      </c>
      <c r="Q8" s="7" t="s">
        <v>135</v>
      </c>
      <c r="R8" s="7" t="s">
        <v>318</v>
      </c>
      <c r="S8" s="7">
        <v>1500</v>
      </c>
      <c r="T8" s="7">
        <v>2020.6</v>
      </c>
    </row>
    <row r="9" spans="1:20" s="3" customFormat="1" ht="20.100000000000001" customHeight="1">
      <c r="A9" s="7">
        <v>7</v>
      </c>
      <c r="B9" s="7" t="s">
        <v>106</v>
      </c>
      <c r="C9" s="7" t="s">
        <v>129</v>
      </c>
      <c r="D9" s="7" t="s">
        <v>211</v>
      </c>
      <c r="E9" s="7" t="s">
        <v>119</v>
      </c>
      <c r="F9" s="7" t="s">
        <v>109</v>
      </c>
      <c r="G9" s="7" t="s">
        <v>136</v>
      </c>
      <c r="H9" s="7" t="s">
        <v>137</v>
      </c>
      <c r="I9" s="7" t="s">
        <v>122</v>
      </c>
      <c r="J9" s="7">
        <v>3</v>
      </c>
      <c r="K9" s="7" t="s">
        <v>117</v>
      </c>
      <c r="L9" s="7" t="s">
        <v>236</v>
      </c>
      <c r="M9" s="7" t="s">
        <v>138</v>
      </c>
      <c r="N9" s="7" t="s">
        <v>292</v>
      </c>
      <c r="O9" s="7" t="s">
        <v>10</v>
      </c>
      <c r="P9" s="7" t="s">
        <v>264</v>
      </c>
      <c r="Q9" s="7" t="s">
        <v>138</v>
      </c>
      <c r="R9" s="7" t="s">
        <v>319</v>
      </c>
      <c r="S9" s="7">
        <v>1500</v>
      </c>
      <c r="T9" s="7">
        <v>2020.6</v>
      </c>
    </row>
    <row r="10" spans="1:20" s="3" customFormat="1" ht="20.100000000000001" customHeight="1">
      <c r="A10" s="7">
        <v>8</v>
      </c>
      <c r="B10" s="7" t="s">
        <v>106</v>
      </c>
      <c r="C10" s="7" t="s">
        <v>139</v>
      </c>
      <c r="D10" s="7" t="s">
        <v>212</v>
      </c>
      <c r="E10" s="7" t="s">
        <v>119</v>
      </c>
      <c r="F10" s="7" t="s">
        <v>109</v>
      </c>
      <c r="G10" s="7" t="s">
        <v>140</v>
      </c>
      <c r="H10" s="7" t="s">
        <v>141</v>
      </c>
      <c r="I10" s="7" t="s">
        <v>112</v>
      </c>
      <c r="J10" s="7">
        <v>3</v>
      </c>
      <c r="K10" s="7" t="s">
        <v>127</v>
      </c>
      <c r="L10" s="7" t="s">
        <v>239</v>
      </c>
      <c r="M10" s="7" t="s">
        <v>142</v>
      </c>
      <c r="N10" s="7" t="s">
        <v>293</v>
      </c>
      <c r="O10" s="7" t="s">
        <v>10</v>
      </c>
      <c r="P10" s="7" t="s">
        <v>265</v>
      </c>
      <c r="Q10" s="7" t="s">
        <v>142</v>
      </c>
      <c r="R10" s="7" t="s">
        <v>320</v>
      </c>
      <c r="S10" s="7">
        <v>1500</v>
      </c>
      <c r="T10" s="7">
        <v>2020.6</v>
      </c>
    </row>
    <row r="11" spans="1:20" s="3" customFormat="1" ht="20.100000000000001" customHeight="1">
      <c r="A11" s="7">
        <v>9</v>
      </c>
      <c r="B11" s="7" t="s">
        <v>106</v>
      </c>
      <c r="C11" s="7" t="s">
        <v>139</v>
      </c>
      <c r="D11" s="7" t="s">
        <v>213</v>
      </c>
      <c r="E11" s="7" t="s">
        <v>108</v>
      </c>
      <c r="F11" s="7" t="s">
        <v>109</v>
      </c>
      <c r="G11" s="7" t="s">
        <v>110</v>
      </c>
      <c r="H11" s="7" t="s">
        <v>111</v>
      </c>
      <c r="I11" s="7" t="s">
        <v>112</v>
      </c>
      <c r="J11" s="7">
        <v>3</v>
      </c>
      <c r="K11" s="7" t="s">
        <v>117</v>
      </c>
      <c r="L11" s="7" t="s">
        <v>240</v>
      </c>
      <c r="M11" s="7" t="s">
        <v>143</v>
      </c>
      <c r="N11" s="7" t="s">
        <v>294</v>
      </c>
      <c r="O11" s="7" t="s">
        <v>10</v>
      </c>
      <c r="P11" s="7" t="s">
        <v>266</v>
      </c>
      <c r="Q11" s="7" t="s">
        <v>144</v>
      </c>
      <c r="R11" s="7" t="s">
        <v>321</v>
      </c>
      <c r="S11" s="7">
        <v>1500</v>
      </c>
      <c r="T11" s="7">
        <v>2020.6</v>
      </c>
    </row>
    <row r="12" spans="1:20" s="3" customFormat="1" ht="20.100000000000001" customHeight="1">
      <c r="A12" s="7">
        <v>10</v>
      </c>
      <c r="B12" s="7" t="s">
        <v>106</v>
      </c>
      <c r="C12" s="7" t="s">
        <v>139</v>
      </c>
      <c r="D12" s="7" t="s">
        <v>214</v>
      </c>
      <c r="E12" s="7" t="s">
        <v>108</v>
      </c>
      <c r="F12" s="7" t="s">
        <v>109</v>
      </c>
      <c r="G12" s="7" t="s">
        <v>145</v>
      </c>
      <c r="H12" s="7" t="s">
        <v>146</v>
      </c>
      <c r="I12" s="7" t="s">
        <v>122</v>
      </c>
      <c r="J12" s="7">
        <v>3</v>
      </c>
      <c r="K12" s="7">
        <v>2019.9</v>
      </c>
      <c r="L12" s="7" t="s">
        <v>241</v>
      </c>
      <c r="M12" s="7" t="s">
        <v>147</v>
      </c>
      <c r="N12" s="7" t="s">
        <v>295</v>
      </c>
      <c r="O12" s="7" t="s">
        <v>10</v>
      </c>
      <c r="P12" s="7" t="s">
        <v>267</v>
      </c>
      <c r="Q12" s="7" t="s">
        <v>147</v>
      </c>
      <c r="R12" s="7" t="s">
        <v>322</v>
      </c>
      <c r="S12" s="7">
        <v>1500</v>
      </c>
      <c r="T12" s="7">
        <v>2020.6</v>
      </c>
    </row>
    <row r="13" spans="1:20" s="3" customFormat="1" ht="20.100000000000001" customHeight="1">
      <c r="A13" s="7">
        <v>11</v>
      </c>
      <c r="B13" s="7" t="s">
        <v>106</v>
      </c>
      <c r="C13" s="7" t="s">
        <v>139</v>
      </c>
      <c r="D13" s="7" t="s">
        <v>215</v>
      </c>
      <c r="E13" s="7" t="s">
        <v>108</v>
      </c>
      <c r="F13" s="7" t="s">
        <v>109</v>
      </c>
      <c r="G13" s="7" t="s">
        <v>145</v>
      </c>
      <c r="H13" s="7" t="s">
        <v>148</v>
      </c>
      <c r="I13" s="7" t="s">
        <v>122</v>
      </c>
      <c r="J13" s="7">
        <v>3</v>
      </c>
      <c r="K13" s="7" t="s">
        <v>123</v>
      </c>
      <c r="L13" s="7" t="s">
        <v>242</v>
      </c>
      <c r="M13" s="7" t="s">
        <v>149</v>
      </c>
      <c r="N13" s="7" t="s">
        <v>296</v>
      </c>
      <c r="O13" s="7" t="s">
        <v>10</v>
      </c>
      <c r="P13" s="7" t="s">
        <v>268</v>
      </c>
      <c r="Q13" s="7" t="s">
        <v>149</v>
      </c>
      <c r="R13" s="7" t="s">
        <v>323</v>
      </c>
      <c r="S13" s="7">
        <v>1500</v>
      </c>
      <c r="T13" s="7">
        <v>2020.6</v>
      </c>
    </row>
    <row r="14" spans="1:20" s="3" customFormat="1" ht="20.100000000000001" customHeight="1">
      <c r="A14" s="7">
        <v>12</v>
      </c>
      <c r="B14" s="7" t="s">
        <v>106</v>
      </c>
      <c r="C14" s="7" t="s">
        <v>150</v>
      </c>
      <c r="D14" s="7" t="s">
        <v>216</v>
      </c>
      <c r="E14" s="7" t="s">
        <v>119</v>
      </c>
      <c r="F14" s="7" t="s">
        <v>109</v>
      </c>
      <c r="G14" s="7" t="s">
        <v>151</v>
      </c>
      <c r="H14" s="7" t="s">
        <v>137</v>
      </c>
      <c r="I14" s="7" t="s">
        <v>112</v>
      </c>
      <c r="J14" s="7">
        <v>3</v>
      </c>
      <c r="K14" s="7" t="s">
        <v>117</v>
      </c>
      <c r="L14" s="7" t="s">
        <v>243</v>
      </c>
      <c r="M14" s="7" t="s">
        <v>152</v>
      </c>
      <c r="N14" s="7" t="s">
        <v>297</v>
      </c>
      <c r="O14" s="7" t="s">
        <v>10</v>
      </c>
      <c r="P14" s="7" t="s">
        <v>269</v>
      </c>
      <c r="Q14" s="7" t="s">
        <v>152</v>
      </c>
      <c r="R14" s="7" t="s">
        <v>324</v>
      </c>
      <c r="S14" s="7">
        <v>1500</v>
      </c>
      <c r="T14" s="7">
        <v>2020.6</v>
      </c>
    </row>
    <row r="15" spans="1:20" s="3" customFormat="1" ht="20.100000000000001" customHeight="1">
      <c r="A15" s="7">
        <v>13</v>
      </c>
      <c r="B15" s="7" t="s">
        <v>106</v>
      </c>
      <c r="C15" s="7" t="s">
        <v>150</v>
      </c>
      <c r="D15" s="7" t="s">
        <v>217</v>
      </c>
      <c r="E15" s="7" t="s">
        <v>108</v>
      </c>
      <c r="F15" s="7" t="s">
        <v>109</v>
      </c>
      <c r="G15" s="7" t="s">
        <v>151</v>
      </c>
      <c r="H15" s="7" t="s">
        <v>153</v>
      </c>
      <c r="I15" s="7" t="s">
        <v>112</v>
      </c>
      <c r="J15" s="7">
        <v>3</v>
      </c>
      <c r="K15" s="7" t="s">
        <v>154</v>
      </c>
      <c r="L15" s="7" t="s">
        <v>244</v>
      </c>
      <c r="M15" s="7" t="s">
        <v>155</v>
      </c>
      <c r="N15" s="7" t="s">
        <v>298</v>
      </c>
      <c r="O15" s="7" t="s">
        <v>10</v>
      </c>
      <c r="P15" s="57" t="s">
        <v>270</v>
      </c>
      <c r="Q15" s="7" t="s">
        <v>155</v>
      </c>
      <c r="R15" s="7" t="s">
        <v>325</v>
      </c>
      <c r="S15" s="7">
        <v>1500</v>
      </c>
      <c r="T15" s="7">
        <v>2020.6</v>
      </c>
    </row>
    <row r="16" spans="1:20" s="3" customFormat="1" ht="20.100000000000001" customHeight="1">
      <c r="A16" s="7">
        <v>14</v>
      </c>
      <c r="B16" s="7" t="s">
        <v>106</v>
      </c>
      <c r="C16" s="7" t="s">
        <v>150</v>
      </c>
      <c r="D16" s="7" t="s">
        <v>218</v>
      </c>
      <c r="E16" s="7" t="s">
        <v>119</v>
      </c>
      <c r="F16" s="7" t="s">
        <v>109</v>
      </c>
      <c r="G16" s="7" t="s">
        <v>156</v>
      </c>
      <c r="H16" s="7" t="s">
        <v>157</v>
      </c>
      <c r="I16" s="7" t="s">
        <v>112</v>
      </c>
      <c r="J16" s="7">
        <v>3</v>
      </c>
      <c r="K16" s="7" t="s">
        <v>117</v>
      </c>
      <c r="L16" s="7" t="s">
        <v>240</v>
      </c>
      <c r="M16" s="7" t="s">
        <v>158</v>
      </c>
      <c r="N16" s="7" t="s">
        <v>299</v>
      </c>
      <c r="O16" s="7" t="s">
        <v>10</v>
      </c>
      <c r="P16" s="7" t="s">
        <v>271</v>
      </c>
      <c r="Q16" s="7" t="s">
        <v>158</v>
      </c>
      <c r="R16" s="7" t="s">
        <v>326</v>
      </c>
      <c r="S16" s="7">
        <v>1500</v>
      </c>
      <c r="T16" s="7">
        <v>2020.6</v>
      </c>
    </row>
    <row r="17" spans="1:20" s="3" customFormat="1" ht="20.100000000000001" customHeight="1">
      <c r="A17" s="7">
        <v>15</v>
      </c>
      <c r="B17" s="7" t="s">
        <v>106</v>
      </c>
      <c r="C17" s="7" t="s">
        <v>159</v>
      </c>
      <c r="D17" s="7" t="s">
        <v>219</v>
      </c>
      <c r="E17" s="7" t="s">
        <v>119</v>
      </c>
      <c r="F17" s="7" t="s">
        <v>109</v>
      </c>
      <c r="G17" s="7" t="s">
        <v>160</v>
      </c>
      <c r="H17" s="7" t="s">
        <v>161</v>
      </c>
      <c r="I17" s="7" t="s">
        <v>122</v>
      </c>
      <c r="J17" s="7">
        <v>3</v>
      </c>
      <c r="K17" s="7" t="s">
        <v>127</v>
      </c>
      <c r="L17" s="7" t="s">
        <v>233</v>
      </c>
      <c r="M17" s="7" t="s">
        <v>162</v>
      </c>
      <c r="N17" s="7" t="s">
        <v>300</v>
      </c>
      <c r="O17" s="7" t="s">
        <v>10</v>
      </c>
      <c r="P17" s="7" t="s">
        <v>272</v>
      </c>
      <c r="Q17" s="7" t="s">
        <v>162</v>
      </c>
      <c r="R17" s="7" t="s">
        <v>327</v>
      </c>
      <c r="S17" s="7">
        <v>1500</v>
      </c>
      <c r="T17" s="7">
        <v>2020.6</v>
      </c>
    </row>
    <row r="18" spans="1:20" s="3" customFormat="1" ht="20.100000000000001" customHeight="1">
      <c r="A18" s="7">
        <v>16</v>
      </c>
      <c r="B18" s="7" t="s">
        <v>106</v>
      </c>
      <c r="C18" s="7" t="s">
        <v>159</v>
      </c>
      <c r="D18" s="7" t="s">
        <v>220</v>
      </c>
      <c r="E18" s="7" t="s">
        <v>108</v>
      </c>
      <c r="F18" s="7" t="s">
        <v>109</v>
      </c>
      <c r="G18" s="7" t="s">
        <v>163</v>
      </c>
      <c r="H18" s="7" t="s">
        <v>164</v>
      </c>
      <c r="I18" s="7" t="s">
        <v>122</v>
      </c>
      <c r="J18" s="7">
        <v>3</v>
      </c>
      <c r="K18" s="7" t="s">
        <v>117</v>
      </c>
      <c r="L18" s="7" t="s">
        <v>245</v>
      </c>
      <c r="M18" s="7" t="s">
        <v>165</v>
      </c>
      <c r="N18" s="7" t="s">
        <v>301</v>
      </c>
      <c r="O18" s="7" t="s">
        <v>10</v>
      </c>
      <c r="P18" s="7" t="s">
        <v>273</v>
      </c>
      <c r="Q18" s="7" t="s">
        <v>165</v>
      </c>
      <c r="R18" s="7" t="s">
        <v>328</v>
      </c>
      <c r="S18" s="7">
        <v>1500</v>
      </c>
      <c r="T18" s="7">
        <v>2020.6</v>
      </c>
    </row>
    <row r="19" spans="1:20" s="3" customFormat="1" ht="20.100000000000001" customHeight="1">
      <c r="A19" s="7">
        <v>17</v>
      </c>
      <c r="B19" s="7" t="s">
        <v>106</v>
      </c>
      <c r="C19" s="7" t="s">
        <v>159</v>
      </c>
      <c r="D19" s="7" t="s">
        <v>221</v>
      </c>
      <c r="E19" s="7" t="s">
        <v>108</v>
      </c>
      <c r="F19" s="7" t="s">
        <v>109</v>
      </c>
      <c r="G19" s="7" t="s">
        <v>166</v>
      </c>
      <c r="H19" s="7" t="s">
        <v>167</v>
      </c>
      <c r="I19" s="7" t="s">
        <v>122</v>
      </c>
      <c r="J19" s="7">
        <v>3</v>
      </c>
      <c r="K19" s="7" t="s">
        <v>117</v>
      </c>
      <c r="L19" s="7" t="s">
        <v>246</v>
      </c>
      <c r="M19" s="7" t="s">
        <v>168</v>
      </c>
      <c r="N19" s="7" t="s">
        <v>302</v>
      </c>
      <c r="O19" s="7" t="s">
        <v>10</v>
      </c>
      <c r="P19" s="7" t="s">
        <v>274</v>
      </c>
      <c r="Q19" s="7" t="s">
        <v>168</v>
      </c>
      <c r="R19" s="7" t="s">
        <v>329</v>
      </c>
      <c r="S19" s="7">
        <v>1500</v>
      </c>
      <c r="T19" s="7">
        <v>2020.6</v>
      </c>
    </row>
    <row r="20" spans="1:20" s="3" customFormat="1" ht="20.100000000000001" customHeight="1">
      <c r="A20" s="7">
        <v>18</v>
      </c>
      <c r="B20" s="7" t="s">
        <v>106</v>
      </c>
      <c r="C20" s="7" t="s">
        <v>169</v>
      </c>
      <c r="D20" s="7" t="s">
        <v>222</v>
      </c>
      <c r="E20" s="7" t="s">
        <v>108</v>
      </c>
      <c r="F20" s="7" t="s">
        <v>109</v>
      </c>
      <c r="G20" s="7" t="s">
        <v>170</v>
      </c>
      <c r="H20" s="7" t="s">
        <v>171</v>
      </c>
      <c r="I20" s="7" t="s">
        <v>112</v>
      </c>
      <c r="J20" s="7">
        <v>3</v>
      </c>
      <c r="K20" s="7" t="s">
        <v>123</v>
      </c>
      <c r="L20" s="7" t="s">
        <v>247</v>
      </c>
      <c r="M20" s="7" t="s">
        <v>172</v>
      </c>
      <c r="N20" s="7" t="s">
        <v>303</v>
      </c>
      <c r="O20" s="7" t="s">
        <v>10</v>
      </c>
      <c r="P20" s="7" t="s">
        <v>275</v>
      </c>
      <c r="Q20" s="7" t="s">
        <v>172</v>
      </c>
      <c r="R20" s="7" t="s">
        <v>330</v>
      </c>
      <c r="S20" s="7">
        <v>1500</v>
      </c>
      <c r="T20" s="7">
        <v>2020.6</v>
      </c>
    </row>
    <row r="21" spans="1:20" s="3" customFormat="1" ht="20.100000000000001" customHeight="1">
      <c r="A21" s="7">
        <v>19</v>
      </c>
      <c r="B21" s="7" t="s">
        <v>106</v>
      </c>
      <c r="C21" s="7" t="s">
        <v>169</v>
      </c>
      <c r="D21" s="7" t="s">
        <v>223</v>
      </c>
      <c r="E21" s="7" t="s">
        <v>108</v>
      </c>
      <c r="F21" s="7" t="s">
        <v>109</v>
      </c>
      <c r="G21" s="7" t="s">
        <v>173</v>
      </c>
      <c r="H21" s="7" t="s">
        <v>174</v>
      </c>
      <c r="I21" s="7" t="s">
        <v>122</v>
      </c>
      <c r="J21" s="7">
        <v>3</v>
      </c>
      <c r="K21" s="7" t="s">
        <v>127</v>
      </c>
      <c r="L21" s="7" t="s">
        <v>248</v>
      </c>
      <c r="M21" s="7" t="s">
        <v>175</v>
      </c>
      <c r="N21" s="7" t="s">
        <v>304</v>
      </c>
      <c r="O21" s="7" t="s">
        <v>10</v>
      </c>
      <c r="P21" s="7" t="s">
        <v>276</v>
      </c>
      <c r="Q21" s="7" t="s">
        <v>176</v>
      </c>
      <c r="R21" s="7" t="s">
        <v>331</v>
      </c>
      <c r="S21" s="7">
        <v>1500</v>
      </c>
      <c r="T21" s="7">
        <v>2020.6</v>
      </c>
    </row>
    <row r="22" spans="1:20" s="3" customFormat="1" ht="20.100000000000001" customHeight="1">
      <c r="A22" s="7">
        <v>20</v>
      </c>
      <c r="B22" s="7" t="s">
        <v>106</v>
      </c>
      <c r="C22" s="7" t="s">
        <v>177</v>
      </c>
      <c r="D22" s="7" t="s">
        <v>224</v>
      </c>
      <c r="E22" s="7" t="s">
        <v>119</v>
      </c>
      <c r="F22" s="7" t="s">
        <v>109</v>
      </c>
      <c r="G22" s="7" t="s">
        <v>179</v>
      </c>
      <c r="H22" s="7" t="s">
        <v>180</v>
      </c>
      <c r="I22" s="7" t="s">
        <v>112</v>
      </c>
      <c r="J22" s="7">
        <v>3</v>
      </c>
      <c r="K22" s="7" t="s">
        <v>123</v>
      </c>
      <c r="L22" s="7" t="s">
        <v>237</v>
      </c>
      <c r="M22" s="7" t="s">
        <v>181</v>
      </c>
      <c r="N22" s="7" t="s">
        <v>305</v>
      </c>
      <c r="O22" s="7" t="s">
        <v>10</v>
      </c>
      <c r="P22" s="7" t="s">
        <v>277</v>
      </c>
      <c r="Q22" s="7" t="s">
        <v>178</v>
      </c>
      <c r="R22" s="7" t="s">
        <v>332</v>
      </c>
      <c r="S22" s="7">
        <v>1500</v>
      </c>
      <c r="T22" s="7">
        <v>2020.6</v>
      </c>
    </row>
    <row r="23" spans="1:20" s="3" customFormat="1" ht="20.100000000000001" customHeight="1">
      <c r="A23" s="7">
        <v>21</v>
      </c>
      <c r="B23" s="7" t="s">
        <v>106</v>
      </c>
      <c r="C23" s="7" t="s">
        <v>177</v>
      </c>
      <c r="D23" s="7" t="s">
        <v>225</v>
      </c>
      <c r="E23" s="7" t="s">
        <v>119</v>
      </c>
      <c r="F23" s="7" t="s">
        <v>109</v>
      </c>
      <c r="G23" s="7" t="s">
        <v>179</v>
      </c>
      <c r="H23" s="7" t="s">
        <v>183</v>
      </c>
      <c r="I23" s="7" t="s">
        <v>112</v>
      </c>
      <c r="J23" s="7">
        <v>3</v>
      </c>
      <c r="K23" s="7" t="s">
        <v>123</v>
      </c>
      <c r="L23" s="7" t="s">
        <v>249</v>
      </c>
      <c r="M23" s="7" t="s">
        <v>184</v>
      </c>
      <c r="N23" s="7" t="s">
        <v>286</v>
      </c>
      <c r="O23" s="7" t="s">
        <v>10</v>
      </c>
      <c r="P23" s="7" t="s">
        <v>278</v>
      </c>
      <c r="Q23" s="7" t="s">
        <v>182</v>
      </c>
      <c r="R23" s="7" t="s">
        <v>333</v>
      </c>
      <c r="S23" s="7">
        <v>1500</v>
      </c>
      <c r="T23" s="7">
        <v>2020.6</v>
      </c>
    </row>
    <row r="24" spans="1:20" s="3" customFormat="1" ht="20.100000000000001" customHeight="1">
      <c r="A24" s="7">
        <v>22</v>
      </c>
      <c r="B24" s="7" t="s">
        <v>106</v>
      </c>
      <c r="C24" s="7" t="s">
        <v>185</v>
      </c>
      <c r="D24" s="7" t="s">
        <v>221</v>
      </c>
      <c r="E24" s="7" t="s">
        <v>119</v>
      </c>
      <c r="F24" s="7" t="s">
        <v>109</v>
      </c>
      <c r="G24" s="7" t="s">
        <v>186</v>
      </c>
      <c r="H24" s="7" t="s">
        <v>141</v>
      </c>
      <c r="I24" s="7" t="s">
        <v>112</v>
      </c>
      <c r="J24" s="7">
        <v>3</v>
      </c>
      <c r="K24" s="7" t="s">
        <v>127</v>
      </c>
      <c r="L24" s="7" t="s">
        <v>250</v>
      </c>
      <c r="M24" s="7" t="s">
        <v>187</v>
      </c>
      <c r="N24" s="7" t="s">
        <v>306</v>
      </c>
      <c r="O24" s="7" t="s">
        <v>10</v>
      </c>
      <c r="P24" s="57" t="s">
        <v>279</v>
      </c>
      <c r="Q24" s="7" t="s">
        <v>187</v>
      </c>
      <c r="R24" s="7" t="s">
        <v>334</v>
      </c>
      <c r="S24" s="7">
        <v>1500</v>
      </c>
      <c r="T24" s="7">
        <v>2020.6</v>
      </c>
    </row>
    <row r="25" spans="1:20" s="3" customFormat="1" ht="20.100000000000001" customHeight="1">
      <c r="A25" s="7">
        <v>23</v>
      </c>
      <c r="B25" s="7" t="s">
        <v>106</v>
      </c>
      <c r="C25" s="7" t="s">
        <v>185</v>
      </c>
      <c r="D25" s="7" t="s">
        <v>221</v>
      </c>
      <c r="E25" s="7" t="s">
        <v>119</v>
      </c>
      <c r="F25" s="7" t="s">
        <v>109</v>
      </c>
      <c r="G25" s="7" t="s">
        <v>188</v>
      </c>
      <c r="H25" s="7" t="s">
        <v>189</v>
      </c>
      <c r="I25" s="7" t="s">
        <v>122</v>
      </c>
      <c r="J25" s="7">
        <v>3</v>
      </c>
      <c r="K25" s="7" t="s">
        <v>127</v>
      </c>
      <c r="L25" s="7" t="s">
        <v>251</v>
      </c>
      <c r="M25" s="7" t="s">
        <v>190</v>
      </c>
      <c r="N25" s="7" t="s">
        <v>307</v>
      </c>
      <c r="O25" s="7" t="s">
        <v>10</v>
      </c>
      <c r="P25" s="7" t="s">
        <v>280</v>
      </c>
      <c r="Q25" s="7" t="s">
        <v>190</v>
      </c>
      <c r="R25" s="7" t="s">
        <v>335</v>
      </c>
      <c r="S25" s="7">
        <v>1500</v>
      </c>
      <c r="T25" s="7">
        <v>2020.6</v>
      </c>
    </row>
    <row r="26" spans="1:20" s="3" customFormat="1" ht="20.100000000000001" customHeight="1">
      <c r="A26" s="7">
        <v>24</v>
      </c>
      <c r="B26" s="7" t="s">
        <v>106</v>
      </c>
      <c r="C26" s="7" t="s">
        <v>107</v>
      </c>
      <c r="D26" s="7" t="s">
        <v>226</v>
      </c>
      <c r="E26" s="7" t="s">
        <v>108</v>
      </c>
      <c r="F26" s="7" t="s">
        <v>109</v>
      </c>
      <c r="G26" s="7" t="s">
        <v>179</v>
      </c>
      <c r="H26" s="7" t="s">
        <v>191</v>
      </c>
      <c r="I26" s="7" t="s">
        <v>112</v>
      </c>
      <c r="J26" s="7">
        <v>3</v>
      </c>
      <c r="K26" s="7" t="s">
        <v>192</v>
      </c>
      <c r="L26" s="7" t="s">
        <v>252</v>
      </c>
      <c r="M26" s="7" t="s">
        <v>193</v>
      </c>
      <c r="N26" s="7" t="s">
        <v>308</v>
      </c>
      <c r="O26" s="7" t="s">
        <v>10</v>
      </c>
      <c r="P26" s="7" t="s">
        <v>281</v>
      </c>
      <c r="Q26" s="7" t="s">
        <v>193</v>
      </c>
      <c r="R26" s="7" t="s">
        <v>336</v>
      </c>
      <c r="S26" s="7">
        <v>1500</v>
      </c>
      <c r="T26" s="7">
        <v>2020.6</v>
      </c>
    </row>
    <row r="27" spans="1:20" s="3" customFormat="1" ht="20.100000000000001" customHeight="1">
      <c r="A27" s="7">
        <v>25</v>
      </c>
      <c r="B27" s="7" t="s">
        <v>106</v>
      </c>
      <c r="C27" s="7" t="s">
        <v>194</v>
      </c>
      <c r="D27" s="7" t="s">
        <v>227</v>
      </c>
      <c r="E27" s="7" t="s">
        <v>119</v>
      </c>
      <c r="F27" s="7" t="s">
        <v>109</v>
      </c>
      <c r="G27" s="7" t="s">
        <v>179</v>
      </c>
      <c r="H27" s="7" t="s">
        <v>195</v>
      </c>
      <c r="I27" s="7" t="s">
        <v>112</v>
      </c>
      <c r="J27" s="7">
        <v>3</v>
      </c>
      <c r="K27" s="7" t="s">
        <v>192</v>
      </c>
      <c r="L27" s="7" t="s">
        <v>253</v>
      </c>
      <c r="M27" s="7" t="s">
        <v>196</v>
      </c>
      <c r="N27" s="7" t="s">
        <v>309</v>
      </c>
      <c r="O27" s="7" t="s">
        <v>10</v>
      </c>
      <c r="P27" s="7" t="s">
        <v>282</v>
      </c>
      <c r="Q27" s="7" t="s">
        <v>196</v>
      </c>
      <c r="R27" s="7" t="s">
        <v>337</v>
      </c>
      <c r="S27" s="7">
        <v>1500</v>
      </c>
      <c r="T27" s="7">
        <v>2020.6</v>
      </c>
    </row>
    <row r="28" spans="1:20" s="3" customFormat="1" ht="20.100000000000001" customHeight="1">
      <c r="A28" s="7">
        <v>26</v>
      </c>
      <c r="B28" s="7" t="s">
        <v>106</v>
      </c>
      <c r="C28" s="7" t="s">
        <v>150</v>
      </c>
      <c r="D28" s="7" t="s">
        <v>228</v>
      </c>
      <c r="E28" s="7" t="s">
        <v>108</v>
      </c>
      <c r="F28" s="7" t="s">
        <v>109</v>
      </c>
      <c r="G28" s="7" t="s">
        <v>179</v>
      </c>
      <c r="H28" s="7" t="s">
        <v>197</v>
      </c>
      <c r="I28" s="7" t="s">
        <v>112</v>
      </c>
      <c r="J28" s="7">
        <v>3</v>
      </c>
      <c r="K28" s="7" t="s">
        <v>192</v>
      </c>
      <c r="L28" s="7" t="s">
        <v>254</v>
      </c>
      <c r="M28" s="7" t="s">
        <v>198</v>
      </c>
      <c r="N28" s="7" t="s">
        <v>310</v>
      </c>
      <c r="O28" s="7" t="s">
        <v>10</v>
      </c>
      <c r="P28" s="7" t="s">
        <v>283</v>
      </c>
      <c r="Q28" s="7" t="s">
        <v>198</v>
      </c>
      <c r="R28" s="7" t="s">
        <v>338</v>
      </c>
      <c r="S28" s="7">
        <v>1500</v>
      </c>
      <c r="T28" s="7">
        <v>2020.6</v>
      </c>
    </row>
    <row r="29" spans="1:20" s="3" customFormat="1" ht="20.100000000000001" customHeight="1">
      <c r="A29" s="7">
        <v>27</v>
      </c>
      <c r="B29" s="7" t="s">
        <v>106</v>
      </c>
      <c r="C29" s="7" t="s">
        <v>107</v>
      </c>
      <c r="D29" s="7" t="s">
        <v>229</v>
      </c>
      <c r="E29" s="7" t="s">
        <v>119</v>
      </c>
      <c r="F29" s="7" t="s">
        <v>109</v>
      </c>
      <c r="G29" s="7" t="s">
        <v>179</v>
      </c>
      <c r="H29" s="7" t="s">
        <v>157</v>
      </c>
      <c r="I29" s="7" t="s">
        <v>112</v>
      </c>
      <c r="J29" s="7">
        <v>3</v>
      </c>
      <c r="K29" s="7" t="s">
        <v>192</v>
      </c>
      <c r="L29" s="7" t="s">
        <v>252</v>
      </c>
      <c r="M29" s="7" t="s">
        <v>193</v>
      </c>
      <c r="N29" s="7" t="s">
        <v>308</v>
      </c>
      <c r="O29" s="7" t="s">
        <v>10</v>
      </c>
      <c r="P29" s="7" t="s">
        <v>281</v>
      </c>
      <c r="Q29" s="7" t="s">
        <v>193</v>
      </c>
      <c r="R29" s="7" t="s">
        <v>336</v>
      </c>
      <c r="S29" s="7">
        <v>1500</v>
      </c>
      <c r="T29" s="7">
        <v>2020.6</v>
      </c>
    </row>
    <row r="30" spans="1:20" s="3" customFormat="1" ht="20.100000000000001" customHeight="1">
      <c r="A30" s="7">
        <v>28</v>
      </c>
      <c r="B30" s="7" t="s">
        <v>106</v>
      </c>
      <c r="C30" s="7" t="s">
        <v>194</v>
      </c>
      <c r="D30" s="7" t="s">
        <v>230</v>
      </c>
      <c r="E30" s="7" t="s">
        <v>119</v>
      </c>
      <c r="F30" s="7" t="s">
        <v>109</v>
      </c>
      <c r="G30" s="7" t="s">
        <v>179</v>
      </c>
      <c r="H30" s="7" t="s">
        <v>161</v>
      </c>
      <c r="I30" s="7" t="s">
        <v>112</v>
      </c>
      <c r="J30" s="7">
        <v>3</v>
      </c>
      <c r="K30" s="7" t="s">
        <v>199</v>
      </c>
      <c r="L30" s="7" t="s">
        <v>255</v>
      </c>
      <c r="M30" s="7" t="s">
        <v>200</v>
      </c>
      <c r="N30" s="7" t="s">
        <v>305</v>
      </c>
      <c r="O30" s="7" t="s">
        <v>10</v>
      </c>
      <c r="P30" s="7" t="s">
        <v>282</v>
      </c>
      <c r="Q30" s="7" t="s">
        <v>200</v>
      </c>
      <c r="R30" s="7" t="s">
        <v>339</v>
      </c>
      <c r="S30" s="7">
        <v>1500</v>
      </c>
      <c r="T30" s="7">
        <v>2020.6</v>
      </c>
    </row>
    <row r="31" spans="1:20" s="3" customFormat="1" ht="20.100000000000001" customHeight="1">
      <c r="A31" s="7">
        <v>29</v>
      </c>
      <c r="B31" s="7" t="s">
        <v>106</v>
      </c>
      <c r="C31" s="7" t="s">
        <v>150</v>
      </c>
      <c r="D31" s="7" t="s">
        <v>231</v>
      </c>
      <c r="E31" s="7" t="s">
        <v>108</v>
      </c>
      <c r="F31" s="7" t="s">
        <v>109</v>
      </c>
      <c r="G31" s="7" t="s">
        <v>201</v>
      </c>
      <c r="H31" s="7" t="s">
        <v>202</v>
      </c>
      <c r="I31" s="7" t="s">
        <v>122</v>
      </c>
      <c r="J31" s="7">
        <v>3</v>
      </c>
      <c r="K31" s="7" t="s">
        <v>127</v>
      </c>
      <c r="L31" s="7" t="s">
        <v>256</v>
      </c>
      <c r="M31" s="7" t="s">
        <v>203</v>
      </c>
      <c r="N31" s="7" t="s">
        <v>311</v>
      </c>
      <c r="O31" s="7" t="s">
        <v>10</v>
      </c>
      <c r="P31" s="7" t="s">
        <v>284</v>
      </c>
      <c r="Q31" s="7" t="s">
        <v>203</v>
      </c>
      <c r="R31" s="7" t="s">
        <v>340</v>
      </c>
      <c r="S31" s="7">
        <v>1500</v>
      </c>
      <c r="T31" s="7">
        <v>2020.6</v>
      </c>
    </row>
    <row r="32" spans="1:20" s="3" customFormat="1" ht="20.100000000000001" customHeight="1">
      <c r="A32" s="7">
        <v>30</v>
      </c>
      <c r="B32" s="7" t="s">
        <v>106</v>
      </c>
      <c r="C32" s="7" t="s">
        <v>194</v>
      </c>
      <c r="D32" s="7" t="s">
        <v>232</v>
      </c>
      <c r="E32" s="7" t="s">
        <v>119</v>
      </c>
      <c r="F32" s="7" t="s">
        <v>109</v>
      </c>
      <c r="G32" s="7" t="s">
        <v>160</v>
      </c>
      <c r="H32" s="7" t="s">
        <v>204</v>
      </c>
      <c r="I32" s="7" t="s">
        <v>112</v>
      </c>
      <c r="J32" s="7">
        <v>3</v>
      </c>
      <c r="K32" s="7" t="s">
        <v>192</v>
      </c>
      <c r="L32" s="7" t="s">
        <v>257</v>
      </c>
      <c r="M32" s="7" t="s">
        <v>205</v>
      </c>
      <c r="N32" s="7" t="s">
        <v>312</v>
      </c>
      <c r="O32" s="7" t="s">
        <v>10</v>
      </c>
      <c r="P32" s="57" t="s">
        <v>285</v>
      </c>
      <c r="Q32" s="7" t="s">
        <v>205</v>
      </c>
      <c r="R32" s="7" t="s">
        <v>341</v>
      </c>
      <c r="S32" s="7">
        <v>1500</v>
      </c>
      <c r="T32" s="7">
        <v>2020.6</v>
      </c>
    </row>
  </sheetData>
  <autoFilter ref="A2:T32"/>
  <mergeCells count="1">
    <mergeCell ref="A1:T1"/>
  </mergeCells>
  <phoneticPr fontId="26" type="noConversion"/>
  <pageMargins left="0.39305555555555599" right="0.235416666666667" top="0.47152777777777799" bottom="0.47152777777777799" header="0.35416666666666702" footer="0.31388888888888899"/>
  <pageSetup paperSize="9" scale="5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雨露计划封面</vt:lpstr>
      <vt:lpstr>雨露计划统计表</vt:lpstr>
      <vt:lpstr>花名册</vt:lpstr>
      <vt:lpstr>花名册!Print_Titles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崔爱民</cp:lastModifiedBy>
  <dcterms:created xsi:type="dcterms:W3CDTF">2019-03-26T06:25:00Z</dcterms:created>
  <dcterms:modified xsi:type="dcterms:W3CDTF">2020-10-26T02:24:03Z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