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<sst xmlns="http://schemas.openxmlformats.org/spreadsheetml/2006/main" count="75" uniqueCount="16">
  <si>
    <t>附件：</t>
  </si>
  <si>
    <t>宿州市埇桥区2021年急需人才引进
体检结论（一）</t>
  </si>
  <si>
    <t>序号</t>
  </si>
  <si>
    <t>岗位代码</t>
  </si>
  <si>
    <t>准考证号</t>
  </si>
  <si>
    <t>体检结论</t>
  </si>
  <si>
    <t>备注</t>
  </si>
  <si>
    <t>012020001</t>
  </si>
  <si>
    <t>2107040105</t>
  </si>
  <si>
    <t>合格</t>
  </si>
  <si>
    <t>012020002</t>
  </si>
  <si>
    <t>2107040107</t>
  </si>
  <si>
    <t>放弃</t>
  </si>
  <si>
    <t>012020004</t>
  </si>
  <si>
    <t>2107040709</t>
  </si>
  <si>
    <t>2107040423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</si>
</sst>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39" workbookViewId="0">
      <selection activeCell="H7" sqref="H7"/>
    </sheetView>
  </sheetViews>
  <sheetFormatPr defaultColWidth="9" defaultRowHeight="13.5" outlineLevelCol="4"/>
  <cols>
    <col min="1" max="1" width="9.5" customWidth="1"/>
    <col min="2" max="2" width="24.5" customWidth="1"/>
    <col min="3" max="3" width="21.25" customWidth="1"/>
    <col min="4" max="4" width="14.875" customWidth="1"/>
    <col min="5" max="5" width="14.5" customWidth="1"/>
  </cols>
  <sheetData>
    <row r="1" ht="36" customHeight="1" spans="1:1">
      <c r="A1" s="1" t="s">
        <v>0</v>
      </c>
    </row>
    <row r="2" ht="72" customHeight="1" spans="1:5">
      <c r="A2" s="2" t="s">
        <v>1</v>
      </c>
      <c r="B2" s="2"/>
      <c r="C2" s="2"/>
      <c r="D2" s="2"/>
      <c r="E2" s="2"/>
    </row>
    <row r="3" ht="33" customHeight="1" spans="1: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ht="18.75" spans="1:5">
      <c r="A4" s="5">
        <v>1</v>
      </c>
      <c r="B4" s="14" t="s">
        <v>7</v>
      </c>
      <c r="C4" s="6" t="s">
        <v>8</v>
      </c>
      <c r="D4" s="7" t="s">
        <v>9</v>
      </c>
      <c r="E4" s="8"/>
    </row>
    <row r="5" ht="18.75" spans="1:5">
      <c r="A5" s="5">
        <v>2</v>
      </c>
      <c r="B5" s="5" t="s">
        <v>10</v>
      </c>
      <c r="C5" s="5" t="s">
        <v>11</v>
      </c>
      <c r="D5" s="8"/>
      <c r="E5" s="9" t="s">
        <v>12</v>
      </c>
    </row>
    <row r="6" ht="18.75" spans="1:5">
      <c r="A6" s="5">
        <v>3</v>
      </c>
      <c r="B6" s="10" t="str">
        <f>"012020003"</f>
        <v>012020003</v>
      </c>
      <c r="C6" s="10" t="str">
        <f>"2107040113"</f>
        <v>2107040113</v>
      </c>
      <c r="D6" s="7" t="s">
        <v>9</v>
      </c>
      <c r="E6" s="11"/>
    </row>
    <row r="7" ht="18.75" spans="1:5">
      <c r="A7" s="5">
        <v>4</v>
      </c>
      <c r="B7" s="15" t="s">
        <v>13</v>
      </c>
      <c r="C7" s="5">
        <v>2107040717</v>
      </c>
      <c r="D7" s="7" t="s">
        <v>9</v>
      </c>
      <c r="E7" s="11"/>
    </row>
    <row r="8" ht="18.75" spans="1:5">
      <c r="A8" s="5">
        <v>5</v>
      </c>
      <c r="B8" s="5" t="s">
        <v>13</v>
      </c>
      <c r="C8" s="5">
        <v>2107040228</v>
      </c>
      <c r="D8" s="7" t="s">
        <v>9</v>
      </c>
      <c r="E8" s="11"/>
    </row>
    <row r="9" ht="18.75" spans="1:5">
      <c r="A9" s="5">
        <v>6</v>
      </c>
      <c r="B9" s="5" t="s">
        <v>13</v>
      </c>
      <c r="C9" s="5" t="s">
        <v>14</v>
      </c>
      <c r="D9" s="7" t="s">
        <v>9</v>
      </c>
      <c r="E9" s="11"/>
    </row>
    <row r="10" ht="18.75" spans="1:5">
      <c r="A10" s="5">
        <v>7</v>
      </c>
      <c r="B10" s="5" t="s">
        <v>13</v>
      </c>
      <c r="C10" s="5" t="s">
        <v>15</v>
      </c>
      <c r="D10" s="7" t="s">
        <v>9</v>
      </c>
      <c r="E10" s="11"/>
    </row>
    <row r="11" ht="18.75" spans="1:5">
      <c r="A11" s="5">
        <v>8</v>
      </c>
      <c r="B11" s="10" t="str">
        <f>"012020005"</f>
        <v>012020005</v>
      </c>
      <c r="C11" s="10" t="str">
        <f>"2107040907"</f>
        <v>2107040907</v>
      </c>
      <c r="D11" s="7" t="s">
        <v>9</v>
      </c>
      <c r="E11" s="11"/>
    </row>
    <row r="12" ht="18.75" spans="1:5">
      <c r="A12" s="5">
        <v>9</v>
      </c>
      <c r="B12" s="12" t="str">
        <f>"012020006"</f>
        <v>012020006</v>
      </c>
      <c r="C12" s="12" t="str">
        <f>"2107040914"</f>
        <v>2107040914</v>
      </c>
      <c r="D12" s="7" t="s">
        <v>9</v>
      </c>
      <c r="E12" s="11"/>
    </row>
    <row r="13" ht="18.75" spans="1:5">
      <c r="A13" s="5">
        <v>10</v>
      </c>
      <c r="B13" s="12" t="str">
        <f>"012020007"</f>
        <v>012020007</v>
      </c>
      <c r="C13" s="12" t="str">
        <f>"2107040930"</f>
        <v>2107040930</v>
      </c>
      <c r="D13" s="8"/>
      <c r="E13" s="9" t="s">
        <v>12</v>
      </c>
    </row>
    <row r="14" ht="18.75" spans="1:5">
      <c r="A14" s="5">
        <v>11</v>
      </c>
      <c r="B14" s="10" t="str">
        <f>"012020008"</f>
        <v>012020008</v>
      </c>
      <c r="C14" s="10" t="str">
        <f>"2107041026"</f>
        <v>2107041026</v>
      </c>
      <c r="D14" s="7" t="s">
        <v>9</v>
      </c>
      <c r="E14" s="11"/>
    </row>
    <row r="15" ht="18.75" spans="1:5">
      <c r="A15" s="5">
        <v>12</v>
      </c>
      <c r="B15" s="10" t="str">
        <f>"012020008"</f>
        <v>012020008</v>
      </c>
      <c r="C15" s="10" t="str">
        <f>"2107041023"</f>
        <v>2107041023</v>
      </c>
      <c r="D15" s="7" t="s">
        <v>9</v>
      </c>
      <c r="E15" s="11"/>
    </row>
    <row r="16" ht="18.75" spans="1:5">
      <c r="A16" s="5">
        <v>13</v>
      </c>
      <c r="B16" s="10" t="str">
        <f>"012020009"</f>
        <v>012020009</v>
      </c>
      <c r="C16" s="10" t="str">
        <f>"2107041107"</f>
        <v>2107041107</v>
      </c>
      <c r="D16" s="7" t="s">
        <v>9</v>
      </c>
      <c r="E16" s="11"/>
    </row>
    <row r="17" ht="18.75" spans="1:5">
      <c r="A17" s="5">
        <v>14</v>
      </c>
      <c r="B17" s="10" t="str">
        <f>"012020011"</f>
        <v>012020011</v>
      </c>
      <c r="C17" s="10" t="str">
        <f>"2107041302"</f>
        <v>2107041302</v>
      </c>
      <c r="D17" s="7" t="s">
        <v>9</v>
      </c>
      <c r="E17" s="11"/>
    </row>
    <row r="18" ht="18.75" spans="1:5">
      <c r="A18" s="5">
        <v>15</v>
      </c>
      <c r="B18" s="10" t="str">
        <f>"012020011"</f>
        <v>012020011</v>
      </c>
      <c r="C18" s="10" t="str">
        <f>"2107041124"</f>
        <v>2107041124</v>
      </c>
      <c r="D18" s="7" t="s">
        <v>9</v>
      </c>
      <c r="E18" s="11"/>
    </row>
    <row r="19" ht="18.75" spans="1:5">
      <c r="A19" s="5">
        <v>16</v>
      </c>
      <c r="B19" s="10" t="str">
        <f>"012020012"</f>
        <v>012020012</v>
      </c>
      <c r="C19" s="10" t="str">
        <f>"2107041403"</f>
        <v>2107041403</v>
      </c>
      <c r="D19" s="7" t="s">
        <v>9</v>
      </c>
      <c r="E19" s="11"/>
    </row>
    <row r="20" ht="18.75" spans="1:5">
      <c r="A20" s="5">
        <v>17</v>
      </c>
      <c r="B20" s="10" t="str">
        <f>"012020014"</f>
        <v>012020014</v>
      </c>
      <c r="C20" s="10" t="str">
        <f>"2107041515"</f>
        <v>2107041515</v>
      </c>
      <c r="D20" s="7" t="s">
        <v>9</v>
      </c>
      <c r="E20" s="11"/>
    </row>
    <row r="21" ht="18.75" spans="1:5">
      <c r="A21" s="5">
        <v>18</v>
      </c>
      <c r="B21" s="10" t="str">
        <f>"012020015"</f>
        <v>012020015</v>
      </c>
      <c r="C21" s="10" t="str">
        <f>"2107041626"</f>
        <v>2107041626</v>
      </c>
      <c r="D21" s="7" t="s">
        <v>9</v>
      </c>
      <c r="E21" s="11"/>
    </row>
    <row r="22" ht="18.75" spans="1:5">
      <c r="A22" s="5">
        <v>19</v>
      </c>
      <c r="B22" s="10" t="str">
        <f>"012020019"</f>
        <v>012020019</v>
      </c>
      <c r="C22" s="10" t="str">
        <f>"2107041718"</f>
        <v>2107041718</v>
      </c>
      <c r="D22" s="7" t="s">
        <v>9</v>
      </c>
      <c r="E22" s="11"/>
    </row>
    <row r="23" ht="18.75" spans="1:5">
      <c r="A23" s="5">
        <v>20</v>
      </c>
      <c r="B23" s="10" t="str">
        <f>"012020020"</f>
        <v>012020020</v>
      </c>
      <c r="C23" s="10" t="str">
        <f>"2107041724"</f>
        <v>2107041724</v>
      </c>
      <c r="D23" s="7" t="s">
        <v>9</v>
      </c>
      <c r="E23" s="11"/>
    </row>
    <row r="24" ht="18.75" spans="1:5">
      <c r="A24" s="5">
        <v>21</v>
      </c>
      <c r="B24" s="10" t="str">
        <f>"012020022"</f>
        <v>012020022</v>
      </c>
      <c r="C24" s="10" t="str">
        <f>"2107041813"</f>
        <v>2107041813</v>
      </c>
      <c r="D24" s="7" t="s">
        <v>9</v>
      </c>
      <c r="E24" s="11"/>
    </row>
    <row r="25" ht="18.75" spans="1:5">
      <c r="A25" s="5">
        <v>22</v>
      </c>
      <c r="B25" s="10" t="str">
        <f>"012020022"</f>
        <v>012020022</v>
      </c>
      <c r="C25" s="10" t="str">
        <f>"2107041809"</f>
        <v>2107041809</v>
      </c>
      <c r="D25" s="7" t="s">
        <v>9</v>
      </c>
      <c r="E25" s="11"/>
    </row>
    <row r="26" ht="18.75" spans="1:5">
      <c r="A26" s="5">
        <v>23</v>
      </c>
      <c r="B26" s="13" t="str">
        <f>"012020024"</f>
        <v>012020024</v>
      </c>
      <c r="C26" s="13" t="str">
        <f>"2107041912"</f>
        <v>2107041912</v>
      </c>
      <c r="D26" s="7" t="s">
        <v>9</v>
      </c>
      <c r="E26" s="11"/>
    </row>
    <row r="27" ht="18.75" spans="1:5">
      <c r="A27" s="5">
        <v>24</v>
      </c>
      <c r="B27" s="5" t="str">
        <f>"012020024"</f>
        <v>012020024</v>
      </c>
      <c r="C27" s="6" t="str">
        <f>"2107041907"</f>
        <v>2107041907</v>
      </c>
      <c r="D27" s="7" t="s">
        <v>9</v>
      </c>
      <c r="E27" s="11"/>
    </row>
    <row r="28" ht="18.75" spans="1:5">
      <c r="A28" s="5">
        <v>25</v>
      </c>
      <c r="B28" s="10" t="str">
        <f t="shared" ref="B28:B31" si="0">"012020025"</f>
        <v>012020025</v>
      </c>
      <c r="C28" s="6" t="str">
        <f>"2107042010"</f>
        <v>2107042010</v>
      </c>
      <c r="D28" s="7" t="s">
        <v>9</v>
      </c>
      <c r="E28" s="11"/>
    </row>
    <row r="29" ht="18.75" spans="1:5">
      <c r="A29" s="5">
        <v>26</v>
      </c>
      <c r="B29" s="10" t="str">
        <f t="shared" si="0"/>
        <v>012020025</v>
      </c>
      <c r="C29" s="6" t="str">
        <f>"2107042001"</f>
        <v>2107042001</v>
      </c>
      <c r="D29" s="7" t="s">
        <v>9</v>
      </c>
      <c r="E29" s="11"/>
    </row>
    <row r="30" ht="18.75" spans="1:5">
      <c r="A30" s="5">
        <v>27</v>
      </c>
      <c r="B30" s="5" t="str">
        <f t="shared" si="0"/>
        <v>012020025</v>
      </c>
      <c r="C30" s="6" t="str">
        <f>"2107041928"</f>
        <v>2107041928</v>
      </c>
      <c r="D30" s="8"/>
      <c r="E30" s="9" t="s">
        <v>12</v>
      </c>
    </row>
    <row r="31" ht="18.75" spans="1:5">
      <c r="A31" s="5">
        <v>28</v>
      </c>
      <c r="B31" s="10" t="str">
        <f t="shared" si="0"/>
        <v>012020025</v>
      </c>
      <c r="C31" s="6" t="str">
        <f>"2107042005"</f>
        <v>2107042005</v>
      </c>
      <c r="D31" s="7" t="s">
        <v>9</v>
      </c>
      <c r="E31" s="11"/>
    </row>
    <row r="32" ht="18.75" spans="1:5">
      <c r="A32" s="5">
        <v>29</v>
      </c>
      <c r="B32" s="10" t="str">
        <f>"012020026"</f>
        <v>012020026</v>
      </c>
      <c r="C32" s="6" t="str">
        <f>"2107042029"</f>
        <v>2107042029</v>
      </c>
      <c r="D32" s="7" t="s">
        <v>9</v>
      </c>
      <c r="E32" s="9"/>
    </row>
    <row r="33" ht="18.75" spans="1:5">
      <c r="A33" s="5">
        <v>30</v>
      </c>
      <c r="B33" s="5" t="str">
        <f>"012020026"</f>
        <v>012020026</v>
      </c>
      <c r="C33" s="6" t="str">
        <f>"2107042023"</f>
        <v>2107042023</v>
      </c>
      <c r="D33" s="7" t="s">
        <v>9</v>
      </c>
      <c r="E33" s="11"/>
    </row>
    <row r="34" ht="18.75" spans="1:5">
      <c r="A34" s="5">
        <v>31</v>
      </c>
      <c r="B34" s="10" t="str">
        <f>"012020027"</f>
        <v>012020027</v>
      </c>
      <c r="C34" s="6" t="str">
        <f>"2107042204"</f>
        <v>2107042204</v>
      </c>
      <c r="D34" s="7" t="s">
        <v>9</v>
      </c>
      <c r="E34" s="11"/>
    </row>
    <row r="35" ht="18.75" spans="1:5">
      <c r="A35" s="5">
        <v>32</v>
      </c>
      <c r="B35" s="10" t="str">
        <f>"012020028"</f>
        <v>012020028</v>
      </c>
      <c r="C35" s="6" t="str">
        <f>"2107042210"</f>
        <v>2107042210</v>
      </c>
      <c r="D35" s="7" t="s">
        <v>9</v>
      </c>
      <c r="E35" s="11"/>
    </row>
    <row r="36" ht="18.75" spans="1:5">
      <c r="A36" s="5">
        <v>33</v>
      </c>
      <c r="B36" s="5" t="str">
        <f>"012020028"</f>
        <v>012020028</v>
      </c>
      <c r="C36" s="6" t="str">
        <f>"2107042211"</f>
        <v>2107042211</v>
      </c>
      <c r="D36" s="7" t="s">
        <v>9</v>
      </c>
      <c r="E36" s="11"/>
    </row>
    <row r="37" ht="18.75" spans="1:5">
      <c r="A37" s="5">
        <v>34</v>
      </c>
      <c r="B37" s="10" t="str">
        <f t="shared" ref="B37:B40" si="1">"012020029"</f>
        <v>012020029</v>
      </c>
      <c r="C37" s="6" t="str">
        <f>"2107042228"</f>
        <v>2107042228</v>
      </c>
      <c r="D37" s="7" t="s">
        <v>9</v>
      </c>
      <c r="E37" s="11"/>
    </row>
    <row r="38" ht="18.75" spans="1:5">
      <c r="A38" s="5">
        <v>35</v>
      </c>
      <c r="B38" s="10" t="str">
        <f t="shared" si="1"/>
        <v>012020029</v>
      </c>
      <c r="C38" s="6" t="str">
        <f>"2107042312"</f>
        <v>2107042312</v>
      </c>
      <c r="D38" s="7" t="s">
        <v>9</v>
      </c>
      <c r="E38" s="11"/>
    </row>
    <row r="39" ht="18.75" spans="1:5">
      <c r="A39" s="5">
        <v>36</v>
      </c>
      <c r="B39" s="5" t="str">
        <f t="shared" si="1"/>
        <v>012020029</v>
      </c>
      <c r="C39" s="6" t="str">
        <f>"2107042324"</f>
        <v>2107042324</v>
      </c>
      <c r="D39" s="7" t="s">
        <v>9</v>
      </c>
      <c r="E39" s="11"/>
    </row>
    <row r="40" ht="18.75" spans="1:5">
      <c r="A40" s="5">
        <v>37</v>
      </c>
      <c r="B40" s="10" t="str">
        <f t="shared" si="1"/>
        <v>012020029</v>
      </c>
      <c r="C40" s="6" t="str">
        <f>"2107042227"</f>
        <v>2107042227</v>
      </c>
      <c r="D40" s="7" t="s">
        <v>9</v>
      </c>
      <c r="E40" s="11"/>
    </row>
    <row r="41" ht="18.75" spans="1:5">
      <c r="A41" s="5">
        <v>38</v>
      </c>
      <c r="B41" s="10" t="str">
        <f>"012020030"</f>
        <v>012020030</v>
      </c>
      <c r="C41" s="6" t="str">
        <f>"2107042330"</f>
        <v>2107042330</v>
      </c>
      <c r="D41" s="7" t="s">
        <v>9</v>
      </c>
      <c r="E41" s="11"/>
    </row>
    <row r="42" ht="18.75" spans="1:5">
      <c r="A42" s="5">
        <v>39</v>
      </c>
      <c r="B42" s="5" t="str">
        <f>"012020031"</f>
        <v>012020031</v>
      </c>
      <c r="C42" s="6" t="str">
        <f>"2107042416"</f>
        <v>2107042416</v>
      </c>
      <c r="D42" s="7" t="s">
        <v>9</v>
      </c>
      <c r="E42" s="11"/>
    </row>
    <row r="43" ht="18.75" spans="1:5">
      <c r="A43" s="5">
        <v>40</v>
      </c>
      <c r="B43" s="10" t="str">
        <f>"012020031"</f>
        <v>012020031</v>
      </c>
      <c r="C43" s="6" t="str">
        <f>"2107042418"</f>
        <v>2107042418</v>
      </c>
      <c r="D43" s="7" t="s">
        <v>9</v>
      </c>
      <c r="E43" s="11"/>
    </row>
    <row r="44" ht="18.75" spans="1:5">
      <c r="A44" s="5">
        <v>41</v>
      </c>
      <c r="B44" s="10" t="str">
        <f>"012020032"</f>
        <v>012020032</v>
      </c>
      <c r="C44" s="6" t="str">
        <f>"2107042507"</f>
        <v>2107042507</v>
      </c>
      <c r="D44" s="7" t="s">
        <v>9</v>
      </c>
      <c r="E44" s="9"/>
    </row>
    <row r="45" ht="18.75" spans="1:5">
      <c r="A45" s="5">
        <v>42</v>
      </c>
      <c r="B45" s="5" t="str">
        <f>"012020033"</f>
        <v>012020033</v>
      </c>
      <c r="C45" s="6" t="str">
        <f>"2107042512"</f>
        <v>2107042512</v>
      </c>
      <c r="D45" s="7" t="s">
        <v>9</v>
      </c>
      <c r="E45" s="11"/>
    </row>
    <row r="46" ht="18.75" spans="1:5">
      <c r="A46" s="5">
        <v>43</v>
      </c>
      <c r="B46" s="10" t="str">
        <f>"022020003"</f>
        <v>022020003</v>
      </c>
      <c r="C46" s="6" t="str">
        <f>"2107042522"</f>
        <v>2107042522</v>
      </c>
      <c r="D46" s="7" t="s">
        <v>9</v>
      </c>
      <c r="E46" s="11"/>
    </row>
    <row r="47" ht="18.75" spans="1:5">
      <c r="A47" s="5">
        <v>44</v>
      </c>
      <c r="B47" s="10" t="str">
        <f>"022020003"</f>
        <v>022020003</v>
      </c>
      <c r="C47" s="6" t="str">
        <f>"2107042520"</f>
        <v>2107042520</v>
      </c>
      <c r="D47" s="7" t="s">
        <v>9</v>
      </c>
      <c r="E47" s="11"/>
    </row>
    <row r="48" ht="18.75" spans="1:5">
      <c r="A48" s="5">
        <v>45</v>
      </c>
      <c r="B48" s="5" t="str">
        <f t="shared" ref="B48:B50" si="2">"022020004"</f>
        <v>022020004</v>
      </c>
      <c r="C48" s="6" t="str">
        <f>"2107042525"</f>
        <v>2107042525</v>
      </c>
      <c r="D48" s="7" t="s">
        <v>9</v>
      </c>
      <c r="E48" s="11"/>
    </row>
    <row r="49" ht="18.75" spans="1:5">
      <c r="A49" s="5">
        <v>46</v>
      </c>
      <c r="B49" s="10" t="str">
        <f t="shared" si="2"/>
        <v>022020004</v>
      </c>
      <c r="C49" s="6" t="str">
        <f>"2107042524"</f>
        <v>2107042524</v>
      </c>
      <c r="D49" s="7" t="s">
        <v>9</v>
      </c>
      <c r="E49" s="11"/>
    </row>
    <row r="50" ht="18.75" spans="1:5">
      <c r="A50" s="5">
        <v>47</v>
      </c>
      <c r="B50" s="10" t="str">
        <f t="shared" si="2"/>
        <v>022020004</v>
      </c>
      <c r="C50" s="6" t="str">
        <f>"2107042528"</f>
        <v>2107042528</v>
      </c>
      <c r="D50" s="7" t="s">
        <v>9</v>
      </c>
      <c r="E50" s="11"/>
    </row>
    <row r="51" ht="18.75" spans="1:5">
      <c r="A51" s="5">
        <v>48</v>
      </c>
      <c r="B51" s="5" t="str">
        <f>"022020005"</f>
        <v>022020005</v>
      </c>
      <c r="C51" s="6" t="str">
        <f>"2107042530"</f>
        <v>2107042530</v>
      </c>
      <c r="D51" s="8"/>
      <c r="E51" s="9" t="s">
        <v>12</v>
      </c>
    </row>
    <row r="52" ht="18.75" spans="1:5">
      <c r="A52" s="5">
        <v>49</v>
      </c>
      <c r="B52" s="10" t="str">
        <f>"022020005"</f>
        <v>022020005</v>
      </c>
      <c r="C52" s="6" t="str">
        <f>"2107042601"</f>
        <v>2107042601</v>
      </c>
      <c r="D52" s="7" t="s">
        <v>9</v>
      </c>
      <c r="E52" s="11"/>
    </row>
    <row r="53" ht="18.75" spans="1:5">
      <c r="A53" s="5">
        <v>50</v>
      </c>
      <c r="B53" s="10" t="str">
        <f>"022020007"</f>
        <v>022020007</v>
      </c>
      <c r="C53" s="6" t="str">
        <f>"2107042607"</f>
        <v>2107042607</v>
      </c>
      <c r="D53" s="7" t="s">
        <v>9</v>
      </c>
      <c r="E53" s="11"/>
    </row>
    <row r="54" ht="18.75" spans="1:5">
      <c r="A54" s="5">
        <v>51</v>
      </c>
      <c r="B54" s="5" t="str">
        <f>"022020008"</f>
        <v>022020008</v>
      </c>
      <c r="C54" s="6" t="str">
        <f>"2107042621"</f>
        <v>2107042621</v>
      </c>
      <c r="D54" s="7" t="s">
        <v>9</v>
      </c>
      <c r="E54" s="11"/>
    </row>
    <row r="55" ht="18.75" spans="1:5">
      <c r="A55" s="5">
        <v>52</v>
      </c>
      <c r="B55" s="10" t="str">
        <f>"022020009"</f>
        <v>022020009</v>
      </c>
      <c r="C55" s="6" t="str">
        <f>"2107042622"</f>
        <v>2107042622</v>
      </c>
      <c r="D55" s="7" t="s">
        <v>9</v>
      </c>
      <c r="E55" s="11"/>
    </row>
    <row r="56" ht="18.75" spans="1:5">
      <c r="A56" s="5">
        <v>53</v>
      </c>
      <c r="B56" s="10" t="str">
        <f>"022020009"</f>
        <v>022020009</v>
      </c>
      <c r="C56" s="6" t="str">
        <f>"2107042624"</f>
        <v>2107042624</v>
      </c>
      <c r="D56" s="7" t="s">
        <v>9</v>
      </c>
      <c r="E56" s="11"/>
    </row>
    <row r="57" ht="18.75" spans="1:5">
      <c r="A57" s="5">
        <v>54</v>
      </c>
      <c r="B57" s="5" t="str">
        <f>"022020010"</f>
        <v>022020010</v>
      </c>
      <c r="C57" s="6" t="str">
        <f>"2107042628"</f>
        <v>2107042628</v>
      </c>
      <c r="D57" s="7" t="s">
        <v>9</v>
      </c>
      <c r="E57" s="11"/>
    </row>
    <row r="58" ht="18.75" spans="1:5">
      <c r="A58" s="5">
        <v>55</v>
      </c>
      <c r="B58" s="10" t="str">
        <f>"022020013"</f>
        <v>022020013</v>
      </c>
      <c r="C58" s="6" t="str">
        <f>"2107042712"</f>
        <v>2107042712</v>
      </c>
      <c r="D58" s="7" t="s">
        <v>9</v>
      </c>
      <c r="E58" s="11"/>
    </row>
    <row r="59" ht="18.75" spans="1:5">
      <c r="A59" s="5">
        <v>56</v>
      </c>
      <c r="B59" s="10" t="str">
        <f>"022020015"</f>
        <v>022020015</v>
      </c>
      <c r="C59" s="6" t="str">
        <f>"2107042719"</f>
        <v>2107042719</v>
      </c>
      <c r="D59" s="7" t="s">
        <v>9</v>
      </c>
      <c r="E59" s="11"/>
    </row>
    <row r="60" ht="18.75" spans="1:5">
      <c r="A60" s="5">
        <v>57</v>
      </c>
      <c r="B60" s="5" t="str">
        <f>"022020016"</f>
        <v>022020016</v>
      </c>
      <c r="C60" s="6" t="str">
        <f>"2107042722"</f>
        <v>2107042722</v>
      </c>
      <c r="D60" s="7" t="s">
        <v>9</v>
      </c>
      <c r="E60" s="11"/>
    </row>
    <row r="61" ht="18.75" spans="1:5">
      <c r="A61" s="5">
        <v>58</v>
      </c>
      <c r="B61" s="10" t="str">
        <f>"022020017"</f>
        <v>022020017</v>
      </c>
      <c r="C61" s="6" t="str">
        <f>"2107042728"</f>
        <v>2107042728</v>
      </c>
      <c r="D61" s="7" t="s">
        <v>9</v>
      </c>
      <c r="E61" s="8"/>
    </row>
  </sheetData>
  <mergeCells count="1">
    <mergeCell ref="A2:E2"/>
  </mergeCells>
  <pageMargins left="0.700694444444445" right="0.15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WPS_1508652710</cp:lastModifiedBy>
  <dcterms:created xsi:type="dcterms:W3CDTF">2021-10-07T00:43:00Z</dcterms:created>
  <dcterms:modified xsi:type="dcterms:W3CDTF">2021-10-08T09:06:02Z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E1EC01E33AAC4F83AA795A1F9F01B151</vt:lpwstr>
  </property>
  <property fmtid="{D5CDD505-2E9C-101B-9397-08002B2CF9AE}" pid="3" name="KSOProductBuildVer">
    <vt:lpwstr>2052-11.1.0.10700</vt:lpwstr>
  </property>
</Properties>
</file>