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任务表" sheetId="1" r:id="rId1"/>
    <sheet name="摸底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<sst xmlns="http://schemas.openxmlformats.org/spreadsheetml/2006/main" count="70">
  <si>
    <t>附件1</t>
  </si>
  <si>
    <t>宿州市埇桥区2022年造林绿化任务分配表</t>
  </si>
  <si>
    <t>单位名称</t>
  </si>
  <si>
    <r>
      <rPr>
        <b/>
        <sz val="12"/>
        <color theme="1"/>
        <rFont val="宋体"/>
        <charset val="134"/>
      </rPr>
      <t>人工造林</t>
    </r>
    <r>
      <rPr>
        <sz val="12"/>
        <color theme="1"/>
        <rFont val="宋体"/>
        <charset val="134"/>
      </rPr>
      <t>(亩)</t>
    </r>
  </si>
  <si>
    <r>
      <rPr>
        <b/>
        <sz val="12"/>
        <color theme="1"/>
        <rFont val="宋体"/>
        <charset val="134"/>
      </rPr>
      <t>森林抚育</t>
    </r>
    <r>
      <rPr>
        <sz val="12"/>
        <color theme="1"/>
        <rFont val="宋体"/>
        <charset val="134"/>
      </rPr>
      <t>(亩)</t>
    </r>
  </si>
  <si>
    <r>
      <rPr>
        <b/>
        <sz val="12"/>
        <color theme="1"/>
        <rFont val="宋体"/>
        <charset val="134"/>
      </rPr>
      <t>退化林修复</t>
    </r>
    <r>
      <rPr>
        <sz val="12"/>
        <color theme="1"/>
        <rFont val="宋体"/>
        <charset val="134"/>
      </rPr>
      <t>(亩)</t>
    </r>
  </si>
  <si>
    <r>
      <rPr>
        <b/>
        <sz val="12"/>
        <color theme="1"/>
        <rFont val="宋体"/>
        <charset val="134"/>
      </rPr>
      <t>封山育林</t>
    </r>
    <r>
      <rPr>
        <sz val="12"/>
        <color theme="1"/>
        <rFont val="宋体"/>
        <charset val="134"/>
      </rPr>
      <t>(亩)</t>
    </r>
  </si>
  <si>
    <r>
      <rPr>
        <b/>
        <sz val="12"/>
        <color theme="1"/>
        <rFont val="宋体"/>
        <charset val="134"/>
      </rPr>
      <t>农田林网绿化提升</t>
    </r>
    <r>
      <rPr>
        <sz val="12"/>
        <color theme="1"/>
        <rFont val="宋体"/>
        <charset val="134"/>
      </rPr>
      <t>(公里)</t>
    </r>
  </si>
  <si>
    <r>
      <rPr>
        <b/>
        <sz val="12"/>
        <color theme="1"/>
        <rFont val="宋体"/>
        <charset val="134"/>
      </rPr>
      <t>省级森林城镇</t>
    </r>
    <r>
      <rPr>
        <sz val="12"/>
        <color theme="1"/>
        <rFont val="宋体"/>
        <charset val="134"/>
      </rPr>
      <t>(个)</t>
    </r>
  </si>
  <si>
    <r>
      <rPr>
        <b/>
        <sz val="12"/>
        <color theme="1"/>
        <rFont val="宋体"/>
        <charset val="134"/>
      </rPr>
      <t>省级森林村庄</t>
    </r>
    <r>
      <rPr>
        <sz val="12"/>
        <color theme="1"/>
        <rFont val="宋体"/>
        <charset val="134"/>
      </rPr>
      <t>(个)</t>
    </r>
  </si>
  <si>
    <r>
      <rPr>
        <b/>
        <sz val="12"/>
        <color theme="1"/>
        <rFont val="宋体"/>
        <charset val="134"/>
      </rPr>
      <t>“百村万树”村庄绿化</t>
    </r>
    <r>
      <rPr>
        <sz val="12"/>
        <color theme="1"/>
        <rFont val="宋体"/>
        <charset val="134"/>
      </rPr>
      <t>(个)</t>
    </r>
  </si>
  <si>
    <t>合计</t>
  </si>
  <si>
    <t>成片造林</t>
  </si>
  <si>
    <t>零星造林</t>
  </si>
  <si>
    <t>埇桥区</t>
  </si>
  <si>
    <t>北杨寨行管区</t>
  </si>
  <si>
    <t>汴河街道</t>
  </si>
  <si>
    <t>曹村镇</t>
  </si>
  <si>
    <t>禇兰镇</t>
  </si>
  <si>
    <t>大店镇</t>
  </si>
  <si>
    <t>大营镇</t>
  </si>
  <si>
    <t>永镇乡</t>
  </si>
  <si>
    <t>大泽乡镇</t>
  </si>
  <si>
    <t>东部新城</t>
  </si>
  <si>
    <t>符离镇</t>
  </si>
  <si>
    <t>蒿沟镇</t>
  </si>
  <si>
    <t>灰古镇</t>
  </si>
  <si>
    <t>夹沟镇</t>
  </si>
  <si>
    <t>解集镇</t>
  </si>
  <si>
    <t>栏杆镇</t>
  </si>
  <si>
    <t>芦岭镇</t>
  </si>
  <si>
    <t>苗庵镇</t>
  </si>
  <si>
    <t>蕲县镇</t>
  </si>
  <si>
    <t>三八街道</t>
  </si>
  <si>
    <t>时村镇</t>
  </si>
  <si>
    <t>顺河镇</t>
  </si>
  <si>
    <t>桃沟乡</t>
  </si>
  <si>
    <t>桃园镇</t>
  </si>
  <si>
    <t>西二铺乡</t>
  </si>
  <si>
    <t>杨庄镇</t>
  </si>
  <si>
    <t>永安镇</t>
  </si>
  <si>
    <t>支河乡</t>
  </si>
  <si>
    <t>朱仙庄镇</t>
  </si>
  <si>
    <t>城东街道</t>
  </si>
  <si>
    <t>宿州市埇桥区2022年春季营造林计划摸底表</t>
  </si>
  <si>
    <t>序号</t>
  </si>
  <si>
    <t>乡镇名称</t>
  </si>
  <si>
    <t>造林任务</t>
  </si>
  <si>
    <t>森林抚育</t>
  </si>
  <si>
    <t>退化林修复</t>
  </si>
  <si>
    <t>封山育林</t>
  </si>
  <si>
    <t>农田林网建设</t>
  </si>
  <si>
    <t>省级森林城镇</t>
  </si>
  <si>
    <t>省级森林村庄</t>
  </si>
  <si>
    <t>百村万树行动村数</t>
  </si>
  <si>
    <t>计划任务面积</t>
  </si>
  <si>
    <t>乡镇上报面积（亩）</t>
  </si>
  <si>
    <t>乡镇上报长度  （公里）</t>
  </si>
  <si>
    <t>计划任务</t>
  </si>
  <si>
    <t>2</t>
  </si>
  <si>
    <t>6</t>
  </si>
  <si>
    <t>1</t>
  </si>
  <si>
    <t>小山口</t>
  </si>
  <si>
    <t>单圩</t>
  </si>
  <si>
    <t>柳沟、尹楼</t>
  </si>
  <si>
    <t>相王</t>
  </si>
  <si>
    <t>许寨</t>
  </si>
  <si>
    <t>周寨</t>
  </si>
  <si>
    <t>濉河</t>
  </si>
  <si>
    <t>说明：1、成片造林：新造林需符合耕地保护政策要求；2、农田林网：按创建林长制改革示范先行区任务，县、乡、村村通等道路及有堤岸的河渠需全部绿化，请各乡镇按创建林长制改革示范先行区要求，结合2022年工作实际申报任务；3、百村万树行动：各乡镇申报1个村，确定实施任务的村后上报名单。4、本表下周一（27日）下午下班前上报电子档至微信造林经营群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</si>
</sst>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5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color rgb="FFFF0000"/>
      <name val="Tahoma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sz val="11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3" borderId="10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27" fillId="2" borderId="12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0" fontId="6" fillId="0" borderId="2" xfId="49" applyNumberFormat="1" applyFont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49" fontId="7" fillId="0" borderId="2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8" fillId="0" borderId="2" xfId="49" applyNumberFormat="1" applyFont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/>
    </xf>
    <xf numFmtId="0" fontId="4" fillId="0" borderId="2" xfId="49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6" fillId="0" borderId="2" xfId="49" applyNumberFormat="1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11" fillId="0" borderId="2" xfId="49" applyFont="1" applyBorder="1"/>
    <xf numFmtId="0" fontId="9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14" fillId="0" borderId="2" xfId="49" applyFont="1" applyBorder="1"/>
    <xf numFmtId="0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A1" sqref="A1"/>
    </sheetView>
  </sheetViews>
  <sheetFormatPr defaultColWidth="9" defaultRowHeight="14.25"/>
  <cols>
    <col min="1" max="1" width="12.7" customWidth="1"/>
    <col min="2" max="2" width="6.3" customWidth="1"/>
    <col min="3" max="4" width="6.3" customWidth="1"/>
    <col min="5" max="5" width="7.7" customWidth="1"/>
    <col min="6" max="6" width="6.7" customWidth="1"/>
    <col min="7" max="7" width="7.7" customWidth="1"/>
    <col min="8" max="8" width="9.1" customWidth="1"/>
    <col min="9" max="10" width="7.7" customWidth="1"/>
    <col min="11" max="11" width="9.8" customWidth="1"/>
  </cols>
  <sheetData>
    <row r="1" customFormat="1" ht="21" customHeight="1" spans="1:1">
      <c r="A1" s="26" t="s">
        <v>0</v>
      </c>
    </row>
    <row r="2" ht="49.8" customHeight="1" spans="1:1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8.2" customHeight="1" spans="1:11">
      <c r="A3" s="2" t="s">
        <v>2</v>
      </c>
      <c r="B3" s="3" t="s">
        <v>3</v>
      </c>
      <c r="C3" s="3"/>
      <c r="D3" s="4"/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2" t="s">
        <v>10</v>
      </c>
    </row>
    <row r="4" ht="54" customHeight="1" spans="1:11">
      <c r="A4" s="2"/>
      <c r="B4" s="2" t="s">
        <v>11</v>
      </c>
      <c r="C4" s="2" t="s">
        <v>12</v>
      </c>
      <c r="D4" s="2" t="s">
        <v>13</v>
      </c>
      <c r="E4" s="7"/>
      <c r="F4" s="7"/>
      <c r="G4" s="7"/>
      <c r="H4" s="7"/>
      <c r="I4" s="7"/>
      <c r="J4" s="7"/>
      <c r="K4" s="2"/>
    </row>
    <row r="5" ht="18" customHeight="1" spans="1:11">
      <c r="A5" s="2" t="s">
        <v>14</v>
      </c>
      <c r="B5" s="28">
        <f>SUM(B6:B33)</f>
        <v>5500</v>
      </c>
      <c r="C5" s="28">
        <f t="shared" ref="C5:H5" si="0">SUM(C6:C33)</f>
        <v>4000</v>
      </c>
      <c r="D5" s="28">
        <f t="shared" si="0"/>
        <v>1500</v>
      </c>
      <c r="E5" s="28">
        <v>10000</v>
      </c>
      <c r="F5" s="28">
        <v>5500</v>
      </c>
      <c r="G5" s="28">
        <v>18500</v>
      </c>
      <c r="H5" s="28">
        <f t="shared" si="0"/>
        <v>258</v>
      </c>
      <c r="I5" s="29">
        <v>2</v>
      </c>
      <c r="J5" s="29">
        <v>7</v>
      </c>
      <c r="K5" s="28">
        <v>25</v>
      </c>
    </row>
    <row r="6" ht="18" customHeight="1" spans="1:11">
      <c r="A6" s="10" t="s">
        <v>15</v>
      </c>
      <c r="B6" s="9">
        <f>SUM(C6:D6)</f>
        <v>180</v>
      </c>
      <c r="C6" s="11">
        <v>150</v>
      </c>
      <c r="D6" s="11">
        <f>H6*6</f>
        <v>30</v>
      </c>
      <c r="E6" s="11">
        <v>3000</v>
      </c>
      <c r="F6" s="11">
        <v>200</v>
      </c>
      <c r="G6" s="11"/>
      <c r="H6" s="11">
        <v>5</v>
      </c>
      <c r="I6" s="10"/>
      <c r="J6" s="15"/>
      <c r="K6" s="11">
        <v>1</v>
      </c>
    </row>
    <row r="7" ht="18" customHeight="1" spans="1:11">
      <c r="A7" s="12" t="s">
        <v>16</v>
      </c>
      <c r="B7" s="9">
        <f t="shared" ref="B7:B33" si="1">SUM(C7:D7)</f>
        <v>100</v>
      </c>
      <c r="C7" s="13">
        <v>100</v>
      </c>
      <c r="D7" s="11"/>
      <c r="E7" s="11"/>
      <c r="F7" s="11">
        <v>100</v>
      </c>
      <c r="G7" s="11"/>
      <c r="H7" s="13"/>
      <c r="I7" s="12"/>
      <c r="J7" s="22"/>
      <c r="K7" s="8"/>
    </row>
    <row r="8" ht="18" customHeight="1" spans="1:11">
      <c r="A8" s="10" t="s">
        <v>17</v>
      </c>
      <c r="B8" s="9">
        <f t="shared" si="1"/>
        <v>130</v>
      </c>
      <c r="C8" s="14">
        <v>100</v>
      </c>
      <c r="D8" s="11">
        <f>H8*6</f>
        <v>30</v>
      </c>
      <c r="E8" s="11"/>
      <c r="F8" s="11">
        <v>200</v>
      </c>
      <c r="G8" s="11">
        <v>3000</v>
      </c>
      <c r="H8" s="14">
        <v>5</v>
      </c>
      <c r="I8" s="10"/>
      <c r="J8" s="17">
        <v>1</v>
      </c>
      <c r="K8" s="20">
        <v>1</v>
      </c>
    </row>
    <row r="9" ht="18" customHeight="1" spans="1:11">
      <c r="A9" s="15" t="s">
        <v>18</v>
      </c>
      <c r="B9" s="9">
        <f t="shared" si="1"/>
        <v>260</v>
      </c>
      <c r="C9" s="17">
        <v>200</v>
      </c>
      <c r="D9" s="11">
        <f>H9*6</f>
        <v>60</v>
      </c>
      <c r="E9" s="11"/>
      <c r="F9" s="11">
        <v>200</v>
      </c>
      <c r="G9" s="11">
        <v>2000</v>
      </c>
      <c r="H9" s="14">
        <v>10</v>
      </c>
      <c r="I9" s="15"/>
      <c r="J9" s="30"/>
      <c r="K9" s="20">
        <v>1</v>
      </c>
    </row>
    <row r="10" ht="18" customHeight="1" spans="1:11">
      <c r="A10" s="15" t="s">
        <v>19</v>
      </c>
      <c r="B10" s="9">
        <f t="shared" si="1"/>
        <v>195</v>
      </c>
      <c r="C10" s="14">
        <v>100</v>
      </c>
      <c r="D10" s="11">
        <v>95</v>
      </c>
      <c r="E10" s="11"/>
      <c r="F10" s="11">
        <v>200</v>
      </c>
      <c r="G10" s="11"/>
      <c r="H10" s="14">
        <v>16</v>
      </c>
      <c r="I10" s="15"/>
      <c r="J10" s="30"/>
      <c r="K10" s="11">
        <v>1</v>
      </c>
    </row>
    <row r="11" ht="18" customHeight="1" spans="1:11">
      <c r="A11" s="10" t="s">
        <v>20</v>
      </c>
      <c r="B11" s="9">
        <f t="shared" si="1"/>
        <v>265</v>
      </c>
      <c r="C11" s="17">
        <v>200</v>
      </c>
      <c r="D11" s="11">
        <v>65</v>
      </c>
      <c r="E11" s="11"/>
      <c r="F11" s="11">
        <v>200</v>
      </c>
      <c r="G11" s="11"/>
      <c r="H11" s="11">
        <v>11</v>
      </c>
      <c r="I11" s="10"/>
      <c r="J11" s="30"/>
      <c r="K11" s="20">
        <v>1</v>
      </c>
    </row>
    <row r="12" ht="18" customHeight="1" spans="1:11">
      <c r="A12" s="10" t="s">
        <v>21</v>
      </c>
      <c r="B12" s="9">
        <f t="shared" si="1"/>
        <v>230</v>
      </c>
      <c r="C12" s="11">
        <v>150</v>
      </c>
      <c r="D12" s="11">
        <v>80</v>
      </c>
      <c r="E12" s="11"/>
      <c r="F12" s="11">
        <v>200</v>
      </c>
      <c r="G12" s="11"/>
      <c r="H12" s="11">
        <v>14</v>
      </c>
      <c r="I12" s="11">
        <v>1</v>
      </c>
      <c r="J12" s="17">
        <v>1</v>
      </c>
      <c r="K12" s="11">
        <v>1</v>
      </c>
    </row>
    <row r="13" ht="18" customHeight="1" spans="1:11">
      <c r="A13" s="10" t="s">
        <v>22</v>
      </c>
      <c r="B13" s="9">
        <f t="shared" si="1"/>
        <v>180</v>
      </c>
      <c r="C13" s="11">
        <v>120</v>
      </c>
      <c r="D13" s="11">
        <f>H13*6</f>
        <v>60</v>
      </c>
      <c r="E13" s="11"/>
      <c r="F13" s="11">
        <v>200</v>
      </c>
      <c r="G13" s="11"/>
      <c r="H13" s="11">
        <v>10</v>
      </c>
      <c r="I13" s="10"/>
      <c r="J13" s="30"/>
      <c r="K13" s="11">
        <v>1</v>
      </c>
    </row>
    <row r="14" ht="18" customHeight="1" spans="1:11">
      <c r="A14" s="10" t="s">
        <v>23</v>
      </c>
      <c r="B14" s="9">
        <f t="shared" si="1"/>
        <v>200</v>
      </c>
      <c r="C14" s="11">
        <v>200</v>
      </c>
      <c r="D14" s="11"/>
      <c r="E14" s="11"/>
      <c r="F14" s="11">
        <v>100</v>
      </c>
      <c r="G14" s="11"/>
      <c r="H14" s="11"/>
      <c r="I14" s="10"/>
      <c r="J14" s="30"/>
      <c r="K14" s="8"/>
    </row>
    <row r="15" ht="18" customHeight="1" spans="1:11">
      <c r="A15" s="10" t="s">
        <v>24</v>
      </c>
      <c r="B15" s="9">
        <f t="shared" si="1"/>
        <v>345</v>
      </c>
      <c r="C15" s="11">
        <v>300</v>
      </c>
      <c r="D15" s="11">
        <v>45</v>
      </c>
      <c r="E15" s="11">
        <v>1000</v>
      </c>
      <c r="F15" s="11">
        <v>200</v>
      </c>
      <c r="G15" s="11">
        <v>3000</v>
      </c>
      <c r="H15" s="11">
        <v>8</v>
      </c>
      <c r="I15" s="10"/>
      <c r="J15" s="30"/>
      <c r="K15" s="20">
        <v>1</v>
      </c>
    </row>
    <row r="16" ht="18" customHeight="1" spans="1:11">
      <c r="A16" s="10" t="s">
        <v>25</v>
      </c>
      <c r="B16" s="9">
        <f t="shared" si="1"/>
        <v>100</v>
      </c>
      <c r="C16" s="11">
        <v>70</v>
      </c>
      <c r="D16" s="11">
        <f>H16*6</f>
        <v>30</v>
      </c>
      <c r="E16" s="11"/>
      <c r="F16" s="11">
        <v>200</v>
      </c>
      <c r="G16" s="11"/>
      <c r="H16" s="11">
        <v>5</v>
      </c>
      <c r="I16" s="10"/>
      <c r="J16" s="17">
        <v>1</v>
      </c>
      <c r="K16" s="20">
        <v>1</v>
      </c>
    </row>
    <row r="17" ht="18" customHeight="1" spans="1:11">
      <c r="A17" s="10" t="s">
        <v>26</v>
      </c>
      <c r="B17" s="9">
        <f t="shared" si="1"/>
        <v>65</v>
      </c>
      <c r="C17" s="11"/>
      <c r="D17" s="11">
        <v>65</v>
      </c>
      <c r="E17" s="11"/>
      <c r="F17" s="11">
        <v>200</v>
      </c>
      <c r="G17" s="11"/>
      <c r="H17" s="11">
        <v>11</v>
      </c>
      <c r="I17" s="10"/>
      <c r="J17" s="30"/>
      <c r="K17" s="11">
        <v>1</v>
      </c>
    </row>
    <row r="18" ht="18" customHeight="1" spans="1:11">
      <c r="A18" s="10" t="s">
        <v>27</v>
      </c>
      <c r="B18" s="9">
        <f t="shared" si="1"/>
        <v>360</v>
      </c>
      <c r="C18" s="11">
        <v>300</v>
      </c>
      <c r="D18" s="11">
        <f>H18*6</f>
        <v>60</v>
      </c>
      <c r="E18" s="11">
        <v>2000</v>
      </c>
      <c r="F18" s="11">
        <v>200</v>
      </c>
      <c r="G18" s="11">
        <v>3000</v>
      </c>
      <c r="H18" s="11">
        <v>10</v>
      </c>
      <c r="I18" s="10"/>
      <c r="J18" s="30"/>
      <c r="K18" s="11">
        <v>1</v>
      </c>
    </row>
    <row r="19" ht="18" customHeight="1" spans="1:11">
      <c r="A19" s="10" t="s">
        <v>28</v>
      </c>
      <c r="B19" s="9">
        <f t="shared" si="1"/>
        <v>230</v>
      </c>
      <c r="C19" s="11">
        <v>200</v>
      </c>
      <c r="D19" s="11">
        <f>H19*6</f>
        <v>30</v>
      </c>
      <c r="E19" s="11"/>
      <c r="F19" s="11">
        <v>200</v>
      </c>
      <c r="G19" s="11">
        <v>2500</v>
      </c>
      <c r="H19" s="11">
        <v>5</v>
      </c>
      <c r="I19" s="10"/>
      <c r="J19" s="30"/>
      <c r="K19" s="11">
        <v>1</v>
      </c>
    </row>
    <row r="20" ht="18" customHeight="1" spans="1:11">
      <c r="A20" s="10" t="s">
        <v>29</v>
      </c>
      <c r="B20" s="9">
        <f t="shared" si="1"/>
        <v>230</v>
      </c>
      <c r="C20" s="19">
        <v>200</v>
      </c>
      <c r="D20" s="11">
        <f>H20*6</f>
        <v>30</v>
      </c>
      <c r="E20" s="11"/>
      <c r="F20" s="11">
        <v>200</v>
      </c>
      <c r="G20" s="11">
        <v>3000</v>
      </c>
      <c r="H20" s="11">
        <v>5</v>
      </c>
      <c r="I20" s="10"/>
      <c r="J20" s="31"/>
      <c r="K20" s="11">
        <v>1</v>
      </c>
    </row>
    <row r="21" ht="18" customHeight="1" spans="1:13">
      <c r="A21" s="8" t="s">
        <v>30</v>
      </c>
      <c r="B21" s="9">
        <f t="shared" si="1"/>
        <v>260</v>
      </c>
      <c r="C21" s="20">
        <v>200</v>
      </c>
      <c r="D21" s="11">
        <f>H21*6</f>
        <v>60</v>
      </c>
      <c r="E21" s="11"/>
      <c r="F21" s="11">
        <v>200</v>
      </c>
      <c r="G21" s="11"/>
      <c r="H21" s="20">
        <v>10</v>
      </c>
      <c r="I21" s="8"/>
      <c r="J21" s="32">
        <v>1</v>
      </c>
      <c r="K21" s="20">
        <v>1</v>
      </c>
      <c r="M21" s="25"/>
    </row>
    <row r="22" ht="18" customHeight="1" spans="1:11">
      <c r="A22" s="10" t="s">
        <v>31</v>
      </c>
      <c r="B22" s="9">
        <f t="shared" si="1"/>
        <v>35</v>
      </c>
      <c r="C22" s="11"/>
      <c r="D22" s="11">
        <v>35</v>
      </c>
      <c r="E22" s="11"/>
      <c r="F22" s="11">
        <v>200</v>
      </c>
      <c r="G22" s="11"/>
      <c r="H22" s="11">
        <v>6</v>
      </c>
      <c r="I22" s="10"/>
      <c r="J22" s="30"/>
      <c r="K22" s="11">
        <v>1</v>
      </c>
    </row>
    <row r="23" ht="18" customHeight="1" spans="1:11">
      <c r="A23" s="8" t="s">
        <v>32</v>
      </c>
      <c r="B23" s="9">
        <f t="shared" si="1"/>
        <v>260</v>
      </c>
      <c r="C23" s="20">
        <v>200</v>
      </c>
      <c r="D23" s="11">
        <f>H23*6</f>
        <v>60</v>
      </c>
      <c r="E23" s="11"/>
      <c r="F23" s="11">
        <v>200</v>
      </c>
      <c r="G23" s="11"/>
      <c r="H23" s="20">
        <v>10</v>
      </c>
      <c r="I23" s="8"/>
      <c r="J23" s="32">
        <v>1</v>
      </c>
      <c r="K23" s="20">
        <v>1</v>
      </c>
    </row>
    <row r="24" ht="18" customHeight="1" spans="1:11">
      <c r="A24" s="10" t="s">
        <v>33</v>
      </c>
      <c r="B24" s="9">
        <f t="shared" si="1"/>
        <v>120</v>
      </c>
      <c r="C24" s="11">
        <v>100</v>
      </c>
      <c r="D24" s="11">
        <v>20</v>
      </c>
      <c r="E24" s="11">
        <v>1500</v>
      </c>
      <c r="F24" s="11">
        <v>200</v>
      </c>
      <c r="G24" s="11"/>
      <c r="H24" s="11">
        <v>4</v>
      </c>
      <c r="I24" s="10"/>
      <c r="J24" s="30"/>
      <c r="K24" s="8"/>
    </row>
    <row r="25" ht="18" customHeight="1" spans="1:11">
      <c r="A25" s="10" t="s">
        <v>34</v>
      </c>
      <c r="B25" s="9">
        <f t="shared" si="1"/>
        <v>190</v>
      </c>
      <c r="C25" s="11">
        <v>100</v>
      </c>
      <c r="D25" s="11">
        <f>H25*6</f>
        <v>90</v>
      </c>
      <c r="E25" s="11"/>
      <c r="F25" s="11">
        <v>200</v>
      </c>
      <c r="G25" s="11"/>
      <c r="H25" s="11">
        <v>15</v>
      </c>
      <c r="I25" s="10"/>
      <c r="J25" s="30"/>
      <c r="K25" s="11">
        <v>1</v>
      </c>
    </row>
    <row r="26" ht="18" customHeight="1" spans="1:11">
      <c r="A26" s="10" t="s">
        <v>35</v>
      </c>
      <c r="B26" s="9">
        <f t="shared" si="1"/>
        <v>260</v>
      </c>
      <c r="C26" s="11">
        <v>200</v>
      </c>
      <c r="D26" s="11">
        <f>H26*6</f>
        <v>60</v>
      </c>
      <c r="E26" s="11"/>
      <c r="F26" s="11">
        <v>200</v>
      </c>
      <c r="G26" s="11">
        <v>2000</v>
      </c>
      <c r="H26" s="11">
        <v>10</v>
      </c>
      <c r="I26" s="10"/>
      <c r="J26" s="17">
        <v>1</v>
      </c>
      <c r="K26" s="11">
        <v>1</v>
      </c>
    </row>
    <row r="27" ht="18" customHeight="1" spans="1:11">
      <c r="A27" s="10" t="s">
        <v>36</v>
      </c>
      <c r="B27" s="9">
        <f t="shared" si="1"/>
        <v>90</v>
      </c>
      <c r="C27" s="11"/>
      <c r="D27" s="11">
        <f>H27*6</f>
        <v>90</v>
      </c>
      <c r="E27" s="11"/>
      <c r="F27" s="11">
        <v>200</v>
      </c>
      <c r="G27" s="11"/>
      <c r="H27" s="11">
        <v>15</v>
      </c>
      <c r="I27" s="11">
        <v>1</v>
      </c>
      <c r="J27" s="17">
        <v>1</v>
      </c>
      <c r="K27" s="20">
        <v>1</v>
      </c>
    </row>
    <row r="28" ht="18" customHeight="1" spans="1:11">
      <c r="A28" s="8" t="s">
        <v>37</v>
      </c>
      <c r="B28" s="9">
        <f t="shared" si="1"/>
        <v>75</v>
      </c>
      <c r="C28" s="20"/>
      <c r="D28" s="11">
        <v>75</v>
      </c>
      <c r="E28" s="11"/>
      <c r="F28" s="11">
        <v>200</v>
      </c>
      <c r="G28" s="11"/>
      <c r="H28" s="20">
        <v>13</v>
      </c>
      <c r="I28" s="8"/>
      <c r="J28" s="33"/>
      <c r="K28" s="20">
        <v>1</v>
      </c>
    </row>
    <row r="29" ht="18" customHeight="1" spans="1:11">
      <c r="A29" s="10" t="s">
        <v>38</v>
      </c>
      <c r="B29" s="9">
        <f t="shared" si="1"/>
        <v>220</v>
      </c>
      <c r="C29" s="11">
        <v>200</v>
      </c>
      <c r="D29" s="11">
        <v>20</v>
      </c>
      <c r="E29" s="11">
        <v>2500</v>
      </c>
      <c r="F29" s="11">
        <v>200</v>
      </c>
      <c r="G29" s="11"/>
      <c r="H29" s="11">
        <v>4</v>
      </c>
      <c r="I29" s="10"/>
      <c r="J29" s="10"/>
      <c r="K29" s="11">
        <v>1</v>
      </c>
    </row>
    <row r="30" ht="18" customHeight="1" spans="1:11">
      <c r="A30" s="10" t="s">
        <v>39</v>
      </c>
      <c r="B30" s="9">
        <f t="shared" si="1"/>
        <v>260</v>
      </c>
      <c r="C30" s="11">
        <v>200</v>
      </c>
      <c r="D30" s="11">
        <f>H30*6</f>
        <v>60</v>
      </c>
      <c r="E30" s="11"/>
      <c r="F30" s="11">
        <v>200</v>
      </c>
      <c r="G30" s="11"/>
      <c r="H30" s="11">
        <v>10</v>
      </c>
      <c r="I30" s="11"/>
      <c r="J30" s="11"/>
      <c r="K30" s="11">
        <v>1</v>
      </c>
    </row>
    <row r="31" ht="18" customHeight="1" spans="1:11">
      <c r="A31" s="8" t="s">
        <v>40</v>
      </c>
      <c r="B31" s="9">
        <f t="shared" si="1"/>
        <v>260</v>
      </c>
      <c r="C31" s="20">
        <v>130</v>
      </c>
      <c r="D31" s="11">
        <v>130</v>
      </c>
      <c r="E31" s="11"/>
      <c r="F31" s="11">
        <v>200</v>
      </c>
      <c r="G31" s="11"/>
      <c r="H31" s="20">
        <v>26</v>
      </c>
      <c r="I31" s="20"/>
      <c r="J31" s="20"/>
      <c r="K31" s="20">
        <v>1</v>
      </c>
    </row>
    <row r="32" ht="18" customHeight="1" spans="1:11">
      <c r="A32" s="10" t="s">
        <v>41</v>
      </c>
      <c r="B32" s="9">
        <f t="shared" si="1"/>
        <v>140</v>
      </c>
      <c r="C32" s="11">
        <v>80</v>
      </c>
      <c r="D32" s="11">
        <f>H32*6</f>
        <v>60</v>
      </c>
      <c r="E32" s="11"/>
      <c r="F32" s="11">
        <v>200</v>
      </c>
      <c r="G32" s="11"/>
      <c r="H32" s="11">
        <v>10</v>
      </c>
      <c r="I32" s="11"/>
      <c r="J32" s="11"/>
      <c r="K32" s="11">
        <v>1</v>
      </c>
    </row>
    <row r="33" ht="18" customHeight="1" spans="1:11">
      <c r="A33" s="8" t="s">
        <v>42</v>
      </c>
      <c r="B33" s="9">
        <f t="shared" si="1"/>
        <v>260</v>
      </c>
      <c r="C33" s="20">
        <v>200</v>
      </c>
      <c r="D33" s="11">
        <f>H33*6</f>
        <v>60</v>
      </c>
      <c r="E33" s="11"/>
      <c r="F33" s="11">
        <v>200</v>
      </c>
      <c r="G33" s="11"/>
      <c r="H33" s="20">
        <v>10</v>
      </c>
      <c r="I33" s="20"/>
      <c r="J33" s="20"/>
      <c r="K33" s="20">
        <v>1</v>
      </c>
    </row>
    <row r="34" ht="18" customHeight="1" spans="1:11">
      <c r="A34" s="8" t="s">
        <v>43</v>
      </c>
      <c r="B34" s="9"/>
      <c r="C34" s="8"/>
      <c r="D34" s="8"/>
      <c r="E34" s="8"/>
      <c r="F34" s="20">
        <v>100</v>
      </c>
      <c r="G34" s="8"/>
      <c r="H34" s="8"/>
      <c r="I34" s="8"/>
      <c r="J34" s="8"/>
      <c r="K34" s="8"/>
    </row>
  </sheetData>
  <mergeCells count="10">
    <mergeCell ref="A2:K2"/>
    <mergeCell ref="B3:D3"/>
    <mergeCell ref="A3:A4"/>
    <mergeCell ref="E3:E4"/>
    <mergeCell ref="F3:F4"/>
    <mergeCell ref="G3:G4"/>
    <mergeCell ref="H3:H4"/>
    <mergeCell ref="I3:I4"/>
    <mergeCell ref="J3:J4"/>
    <mergeCell ref="K3:K4"/>
  </mergeCells>
  <pageMargins left="0.511811023622047" right="0.31496062992126" top="0.748031496062992" bottom="0.748031496062992" header="0.31496062992126" footer="0.31496062992126"/>
  <pageSetup paperSize="9" orientation="portrait"/>
  <headerFooter/>
  <ignoredErrors>
    <ignoredError sqref="B29 B15:B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workbookViewId="0">
      <selection activeCell="R11" sqref="R11"/>
    </sheetView>
  </sheetViews>
  <sheetFormatPr defaultColWidth="9" defaultRowHeight="14.25"/>
  <cols>
    <col min="1" max="1" width="3.7" customWidth="1"/>
    <col min="2" max="2" width="12.4" customWidth="1"/>
    <col min="3" max="3" width="9.5" customWidth="1"/>
    <col min="4" max="4" width="7.9" customWidth="1"/>
    <col min="5" max="5" width="6.8" customWidth="1"/>
    <col min="6" max="6" width="6.3" customWidth="1"/>
    <col min="7" max="7" width="7.5" customWidth="1"/>
    <col min="8" max="8" width="6.3" customWidth="1"/>
    <col min="9" max="9" width="9" customWidth="1"/>
    <col min="10" max="13" width="9.1" customWidth="1"/>
    <col min="14" max="14" width="7.7" customWidth="1"/>
    <col min="15" max="16384" width="8.8"/>
  </cols>
  <sheetData>
    <row r="1" ht="30" customHeight="1" spans="1:14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45</v>
      </c>
      <c r="B2" s="2" t="s">
        <v>46</v>
      </c>
      <c r="C2" s="3" t="s">
        <v>47</v>
      </c>
      <c r="D2" s="3"/>
      <c r="E2" s="3"/>
      <c r="F2" s="4"/>
      <c r="G2" s="5" t="s">
        <v>48</v>
      </c>
      <c r="H2" s="5" t="s">
        <v>49</v>
      </c>
      <c r="I2" s="5" t="s">
        <v>50</v>
      </c>
      <c r="J2" s="2" t="s">
        <v>51</v>
      </c>
      <c r="K2" s="2"/>
      <c r="L2" s="5" t="s">
        <v>52</v>
      </c>
      <c r="M2" s="5" t="s">
        <v>53</v>
      </c>
      <c r="N2" s="2" t="s">
        <v>54</v>
      </c>
    </row>
    <row r="3" ht="42.75" spans="1:14">
      <c r="A3" s="2"/>
      <c r="B3" s="2"/>
      <c r="C3" s="2" t="s">
        <v>55</v>
      </c>
      <c r="D3" s="6" t="s">
        <v>56</v>
      </c>
      <c r="E3" s="2" t="s">
        <v>12</v>
      </c>
      <c r="F3" s="2" t="s">
        <v>13</v>
      </c>
      <c r="G3" s="7"/>
      <c r="H3" s="7"/>
      <c r="I3" s="7"/>
      <c r="J3" s="6" t="s">
        <v>57</v>
      </c>
      <c r="K3" s="2" t="s">
        <v>58</v>
      </c>
      <c r="L3" s="7"/>
      <c r="M3" s="7"/>
      <c r="N3" s="2"/>
    </row>
    <row r="4" spans="1:14">
      <c r="A4" s="8"/>
      <c r="B4" s="8" t="s">
        <v>14</v>
      </c>
      <c r="C4" s="9">
        <f>SUM(C5:C32)</f>
        <v>5500</v>
      </c>
      <c r="D4" s="9">
        <f t="shared" ref="D4:K4" si="0">SUM(D5:D32)</f>
        <v>5946</v>
      </c>
      <c r="E4" s="9">
        <f t="shared" si="0"/>
        <v>4000</v>
      </c>
      <c r="F4" s="9">
        <f t="shared" si="0"/>
        <v>1500</v>
      </c>
      <c r="G4" s="9">
        <v>10000</v>
      </c>
      <c r="H4" s="9">
        <v>5500</v>
      </c>
      <c r="I4" s="9">
        <v>18500</v>
      </c>
      <c r="J4" s="9">
        <f t="shared" si="0"/>
        <v>169.1</v>
      </c>
      <c r="K4" s="9">
        <f t="shared" si="0"/>
        <v>258</v>
      </c>
      <c r="L4" s="8" t="s">
        <v>59</v>
      </c>
      <c r="M4" s="8" t="s">
        <v>60</v>
      </c>
      <c r="N4" s="9">
        <v>25</v>
      </c>
    </row>
    <row r="5" ht="28.5" spans="1:14">
      <c r="A5" s="8"/>
      <c r="B5" s="10" t="s">
        <v>15</v>
      </c>
      <c r="C5" s="9">
        <f>SUM(E5:F5)</f>
        <v>180</v>
      </c>
      <c r="D5" s="11">
        <v>280</v>
      </c>
      <c r="E5" s="11">
        <v>150</v>
      </c>
      <c r="F5" s="11">
        <f>K5*6</f>
        <v>30</v>
      </c>
      <c r="G5" s="11">
        <v>3000</v>
      </c>
      <c r="H5" s="11">
        <v>200</v>
      </c>
      <c r="I5" s="11"/>
      <c r="J5" s="11">
        <v>5.7</v>
      </c>
      <c r="K5" s="11">
        <v>5</v>
      </c>
      <c r="L5" s="10"/>
      <c r="M5" s="15"/>
      <c r="N5" s="10" t="s">
        <v>61</v>
      </c>
    </row>
    <row r="6" spans="1:14">
      <c r="A6" s="8"/>
      <c r="B6" s="12" t="s">
        <v>16</v>
      </c>
      <c r="C6" s="9">
        <f t="shared" ref="C6:C32" si="1">SUM(E6:F6)</f>
        <v>100</v>
      </c>
      <c r="D6" s="13">
        <v>100</v>
      </c>
      <c r="E6" s="13">
        <v>100</v>
      </c>
      <c r="F6" s="11"/>
      <c r="G6" s="11"/>
      <c r="H6" s="11">
        <v>200</v>
      </c>
      <c r="I6" s="11"/>
      <c r="J6" s="13">
        <v>0.5</v>
      </c>
      <c r="K6" s="13"/>
      <c r="L6" s="12"/>
      <c r="M6" s="22"/>
      <c r="N6" s="8"/>
    </row>
    <row r="7" spans="1:14">
      <c r="A7" s="8"/>
      <c r="B7" s="10" t="s">
        <v>17</v>
      </c>
      <c r="C7" s="9">
        <f t="shared" si="1"/>
        <v>130</v>
      </c>
      <c r="D7" s="14">
        <v>200</v>
      </c>
      <c r="E7" s="14">
        <v>100</v>
      </c>
      <c r="F7" s="11">
        <f>K7*6</f>
        <v>30</v>
      </c>
      <c r="G7" s="11"/>
      <c r="H7" s="11">
        <v>200</v>
      </c>
      <c r="I7" s="11">
        <v>3000</v>
      </c>
      <c r="J7" s="14">
        <v>3.5</v>
      </c>
      <c r="K7" s="14">
        <v>5</v>
      </c>
      <c r="L7" s="10"/>
      <c r="M7" s="23" t="s">
        <v>62</v>
      </c>
      <c r="N7" s="8" t="s">
        <v>61</v>
      </c>
    </row>
    <row r="8" spans="1:14">
      <c r="A8" s="8"/>
      <c r="B8" s="15" t="s">
        <v>18</v>
      </c>
      <c r="C8" s="9">
        <f t="shared" si="1"/>
        <v>260</v>
      </c>
      <c r="D8" s="16">
        <v>1083</v>
      </c>
      <c r="E8" s="17">
        <v>200</v>
      </c>
      <c r="F8" s="11">
        <f>K8*6</f>
        <v>60</v>
      </c>
      <c r="G8" s="11"/>
      <c r="H8" s="11">
        <v>200</v>
      </c>
      <c r="I8" s="11">
        <v>2000</v>
      </c>
      <c r="J8" s="14">
        <v>5</v>
      </c>
      <c r="K8" s="14">
        <v>10</v>
      </c>
      <c r="L8" s="15"/>
      <c r="M8" s="23"/>
      <c r="N8" s="8" t="s">
        <v>61</v>
      </c>
    </row>
    <row r="9" spans="1:14">
      <c r="A9" s="8"/>
      <c r="B9" s="15" t="s">
        <v>19</v>
      </c>
      <c r="C9" s="9">
        <f t="shared" si="1"/>
        <v>195</v>
      </c>
      <c r="D9" s="14">
        <v>50</v>
      </c>
      <c r="E9" s="14">
        <v>100</v>
      </c>
      <c r="F9" s="11">
        <v>95</v>
      </c>
      <c r="G9" s="11"/>
      <c r="H9" s="11">
        <v>200</v>
      </c>
      <c r="I9" s="11"/>
      <c r="J9" s="14">
        <v>17.9</v>
      </c>
      <c r="K9" s="14">
        <v>16</v>
      </c>
      <c r="L9" s="15"/>
      <c r="M9" s="23"/>
      <c r="N9" s="10" t="s">
        <v>61</v>
      </c>
    </row>
    <row r="10" spans="1:14">
      <c r="A10" s="8"/>
      <c r="B10" s="10" t="s">
        <v>20</v>
      </c>
      <c r="C10" s="9">
        <f t="shared" si="1"/>
        <v>265</v>
      </c>
      <c r="D10" s="16">
        <v>400</v>
      </c>
      <c r="E10" s="17">
        <v>200</v>
      </c>
      <c r="F10" s="11">
        <v>65</v>
      </c>
      <c r="G10" s="11"/>
      <c r="H10" s="11">
        <v>200</v>
      </c>
      <c r="I10" s="11"/>
      <c r="J10" s="10">
        <v>11</v>
      </c>
      <c r="K10" s="11">
        <v>11</v>
      </c>
      <c r="L10" s="10"/>
      <c r="M10" s="23"/>
      <c r="N10" s="8" t="s">
        <v>61</v>
      </c>
    </row>
    <row r="11" spans="1:14">
      <c r="A11" s="8"/>
      <c r="B11" s="10" t="s">
        <v>21</v>
      </c>
      <c r="C11" s="9">
        <f t="shared" si="1"/>
        <v>230</v>
      </c>
      <c r="D11" s="11">
        <v>200</v>
      </c>
      <c r="E11" s="11">
        <v>150</v>
      </c>
      <c r="F11" s="11">
        <v>80</v>
      </c>
      <c r="G11" s="11"/>
      <c r="H11" s="11">
        <v>200</v>
      </c>
      <c r="I11" s="11"/>
      <c r="J11" s="11">
        <v>14</v>
      </c>
      <c r="K11" s="11">
        <v>14</v>
      </c>
      <c r="L11" s="10" t="s">
        <v>21</v>
      </c>
      <c r="M11" s="23" t="s">
        <v>63</v>
      </c>
      <c r="N11" s="10" t="s">
        <v>61</v>
      </c>
    </row>
    <row r="12" spans="1:14">
      <c r="A12" s="8"/>
      <c r="B12" s="10" t="s">
        <v>22</v>
      </c>
      <c r="C12" s="9">
        <f t="shared" si="1"/>
        <v>180</v>
      </c>
      <c r="D12" s="11">
        <v>232</v>
      </c>
      <c r="E12" s="11">
        <v>120</v>
      </c>
      <c r="F12" s="11">
        <f>K12*6</f>
        <v>60</v>
      </c>
      <c r="G12" s="11"/>
      <c r="H12" s="11">
        <v>200</v>
      </c>
      <c r="I12" s="11"/>
      <c r="J12" s="10"/>
      <c r="K12" s="11">
        <v>10</v>
      </c>
      <c r="L12" s="10"/>
      <c r="M12" s="23"/>
      <c r="N12" s="10" t="s">
        <v>61</v>
      </c>
    </row>
    <row r="13" spans="1:14">
      <c r="A13" s="8"/>
      <c r="B13" s="10" t="s">
        <v>23</v>
      </c>
      <c r="C13" s="9">
        <f t="shared" si="1"/>
        <v>200</v>
      </c>
      <c r="D13" s="11">
        <v>110</v>
      </c>
      <c r="E13" s="11">
        <v>200</v>
      </c>
      <c r="F13" s="11"/>
      <c r="G13" s="11"/>
      <c r="H13" s="11">
        <v>100</v>
      </c>
      <c r="I13" s="11"/>
      <c r="J13" s="11">
        <v>2</v>
      </c>
      <c r="K13" s="11"/>
      <c r="L13" s="10"/>
      <c r="M13" s="23"/>
      <c r="N13" s="8"/>
    </row>
    <row r="14" spans="1:14">
      <c r="A14" s="8"/>
      <c r="B14" s="10" t="s">
        <v>24</v>
      </c>
      <c r="C14" s="9">
        <f t="shared" si="1"/>
        <v>345</v>
      </c>
      <c r="D14" s="11">
        <v>300</v>
      </c>
      <c r="E14" s="16">
        <v>300</v>
      </c>
      <c r="F14" s="11">
        <v>45</v>
      </c>
      <c r="G14" s="11">
        <v>1000</v>
      </c>
      <c r="H14" s="11">
        <v>200</v>
      </c>
      <c r="I14" s="11">
        <v>3000</v>
      </c>
      <c r="J14" s="11">
        <v>1.2</v>
      </c>
      <c r="K14" s="11">
        <v>8</v>
      </c>
      <c r="L14" s="10"/>
      <c r="M14" s="23"/>
      <c r="N14" s="8" t="s">
        <v>61</v>
      </c>
    </row>
    <row r="15" ht="28.5" spans="1:14">
      <c r="A15" s="8"/>
      <c r="B15" s="10" t="s">
        <v>25</v>
      </c>
      <c r="C15" s="9">
        <f t="shared" si="1"/>
        <v>100</v>
      </c>
      <c r="D15" s="11">
        <v>70</v>
      </c>
      <c r="E15" s="11">
        <v>70</v>
      </c>
      <c r="F15" s="11">
        <f>K15*6</f>
        <v>30</v>
      </c>
      <c r="G15" s="11"/>
      <c r="H15" s="11">
        <v>200</v>
      </c>
      <c r="I15" s="11"/>
      <c r="J15" s="11">
        <v>2</v>
      </c>
      <c r="K15" s="11">
        <v>5</v>
      </c>
      <c r="L15" s="10"/>
      <c r="M15" s="23" t="s">
        <v>64</v>
      </c>
      <c r="N15" s="8" t="s">
        <v>61</v>
      </c>
    </row>
    <row r="16" spans="1:14">
      <c r="A16" s="8"/>
      <c r="B16" s="10" t="s">
        <v>26</v>
      </c>
      <c r="C16" s="9">
        <f t="shared" si="1"/>
        <v>65</v>
      </c>
      <c r="D16" s="10"/>
      <c r="E16" s="11"/>
      <c r="F16" s="11">
        <v>65</v>
      </c>
      <c r="G16" s="11"/>
      <c r="H16" s="11">
        <v>200</v>
      </c>
      <c r="I16" s="11"/>
      <c r="J16" s="10">
        <v>11.6</v>
      </c>
      <c r="K16" s="11">
        <v>11</v>
      </c>
      <c r="L16" s="10"/>
      <c r="M16" s="23"/>
      <c r="N16" s="10" t="s">
        <v>61</v>
      </c>
    </row>
    <row r="17" spans="1:14">
      <c r="A17" s="8"/>
      <c r="B17" s="10" t="s">
        <v>27</v>
      </c>
      <c r="C17" s="9">
        <f t="shared" si="1"/>
        <v>360</v>
      </c>
      <c r="D17" s="11">
        <v>300</v>
      </c>
      <c r="E17" s="11">
        <v>300</v>
      </c>
      <c r="F17" s="11">
        <f>K17*6</f>
        <v>60</v>
      </c>
      <c r="G17" s="11">
        <v>2000</v>
      </c>
      <c r="H17" s="11">
        <v>200</v>
      </c>
      <c r="I17" s="11">
        <v>3000</v>
      </c>
      <c r="J17" s="11">
        <v>6</v>
      </c>
      <c r="K17" s="11">
        <v>10</v>
      </c>
      <c r="L17" s="10"/>
      <c r="M17" s="23"/>
      <c r="N17" s="10" t="s">
        <v>61</v>
      </c>
    </row>
    <row r="18" spans="1:14">
      <c r="A18" s="8"/>
      <c r="B18" s="10" t="s">
        <v>28</v>
      </c>
      <c r="C18" s="9">
        <f t="shared" si="1"/>
        <v>230</v>
      </c>
      <c r="D18" s="11">
        <v>200</v>
      </c>
      <c r="E18" s="11">
        <v>200</v>
      </c>
      <c r="F18" s="11">
        <f>K18*6</f>
        <v>30</v>
      </c>
      <c r="G18" s="11"/>
      <c r="H18" s="11">
        <v>200</v>
      </c>
      <c r="I18" s="11">
        <v>2000</v>
      </c>
      <c r="J18" s="11">
        <v>5</v>
      </c>
      <c r="K18" s="11">
        <v>5</v>
      </c>
      <c r="L18" s="10"/>
      <c r="M18" s="23"/>
      <c r="N18" s="10" t="s">
        <v>61</v>
      </c>
    </row>
    <row r="19" spans="1:14">
      <c r="A19" s="8"/>
      <c r="B19" s="10" t="s">
        <v>29</v>
      </c>
      <c r="C19" s="9">
        <f t="shared" si="1"/>
        <v>230</v>
      </c>
      <c r="D19" s="18">
        <v>400</v>
      </c>
      <c r="E19" s="19">
        <v>200</v>
      </c>
      <c r="F19" s="11">
        <f>K19*6</f>
        <v>30</v>
      </c>
      <c r="G19" s="11"/>
      <c r="H19" s="11">
        <v>200</v>
      </c>
      <c r="I19" s="11">
        <v>3000</v>
      </c>
      <c r="J19" s="11">
        <v>5</v>
      </c>
      <c r="K19" s="11">
        <v>5</v>
      </c>
      <c r="L19" s="10"/>
      <c r="M19" s="24"/>
      <c r="N19" s="10" t="s">
        <v>61</v>
      </c>
    </row>
    <row r="20" spans="1:16">
      <c r="A20" s="8"/>
      <c r="B20" s="8" t="s">
        <v>30</v>
      </c>
      <c r="C20" s="9">
        <f t="shared" si="1"/>
        <v>260</v>
      </c>
      <c r="D20" s="20">
        <v>230</v>
      </c>
      <c r="E20" s="20">
        <v>200</v>
      </c>
      <c r="F20" s="11">
        <f>K20*6</f>
        <v>60</v>
      </c>
      <c r="G20" s="11"/>
      <c r="H20" s="11">
        <v>200</v>
      </c>
      <c r="I20" s="11"/>
      <c r="J20" s="20">
        <v>10</v>
      </c>
      <c r="K20" s="20">
        <v>10</v>
      </c>
      <c r="L20" s="8"/>
      <c r="M20" s="6" t="s">
        <v>65</v>
      </c>
      <c r="N20" s="8" t="s">
        <v>61</v>
      </c>
      <c r="P20" s="25"/>
    </row>
    <row r="21" spans="1:14">
      <c r="A21" s="8"/>
      <c r="B21" s="10" t="s">
        <v>31</v>
      </c>
      <c r="C21" s="9">
        <f t="shared" si="1"/>
        <v>35</v>
      </c>
      <c r="D21" s="10"/>
      <c r="E21" s="11"/>
      <c r="F21" s="11">
        <v>35</v>
      </c>
      <c r="G21" s="11"/>
      <c r="H21" s="11">
        <v>200</v>
      </c>
      <c r="I21" s="11"/>
      <c r="J21" s="10">
        <v>6.5</v>
      </c>
      <c r="K21" s="11">
        <v>6</v>
      </c>
      <c r="L21" s="10"/>
      <c r="M21" s="23"/>
      <c r="N21" s="10" t="s">
        <v>61</v>
      </c>
    </row>
    <row r="22" spans="1:14">
      <c r="A22" s="8"/>
      <c r="B22" s="8" t="s">
        <v>32</v>
      </c>
      <c r="C22" s="9">
        <f t="shared" si="1"/>
        <v>260</v>
      </c>
      <c r="D22" s="20">
        <v>358</v>
      </c>
      <c r="E22" s="20">
        <v>200</v>
      </c>
      <c r="F22" s="11">
        <f>K22*6</f>
        <v>60</v>
      </c>
      <c r="G22" s="11"/>
      <c r="H22" s="11">
        <v>200</v>
      </c>
      <c r="I22" s="11"/>
      <c r="J22" s="20">
        <v>3</v>
      </c>
      <c r="K22" s="20">
        <v>10</v>
      </c>
      <c r="L22" s="8"/>
      <c r="M22" s="6" t="s">
        <v>66</v>
      </c>
      <c r="N22" s="8" t="s">
        <v>61</v>
      </c>
    </row>
    <row r="23" spans="1:14">
      <c r="A23" s="8"/>
      <c r="B23" s="10" t="s">
        <v>33</v>
      </c>
      <c r="C23" s="9">
        <f t="shared" si="1"/>
        <v>120</v>
      </c>
      <c r="D23" s="11">
        <v>100</v>
      </c>
      <c r="E23" s="11">
        <v>100</v>
      </c>
      <c r="F23" s="11">
        <v>20</v>
      </c>
      <c r="G23" s="11">
        <v>1500</v>
      </c>
      <c r="H23" s="11">
        <v>200</v>
      </c>
      <c r="I23" s="11"/>
      <c r="J23" s="11">
        <v>4</v>
      </c>
      <c r="K23" s="11">
        <v>4</v>
      </c>
      <c r="L23" s="10"/>
      <c r="M23" s="23"/>
      <c r="N23" s="8"/>
    </row>
    <row r="24" spans="1:14">
      <c r="A24" s="8"/>
      <c r="B24" s="10" t="s">
        <v>34</v>
      </c>
      <c r="C24" s="9">
        <f t="shared" si="1"/>
        <v>190</v>
      </c>
      <c r="D24" s="11">
        <v>112</v>
      </c>
      <c r="E24" s="11">
        <v>100</v>
      </c>
      <c r="F24" s="11">
        <f>K24*6</f>
        <v>90</v>
      </c>
      <c r="G24" s="11"/>
      <c r="H24" s="11">
        <v>200</v>
      </c>
      <c r="I24" s="11"/>
      <c r="J24" s="11">
        <v>5.7</v>
      </c>
      <c r="K24" s="11">
        <v>15</v>
      </c>
      <c r="L24" s="10"/>
      <c r="M24" s="23"/>
      <c r="N24" s="10" t="s">
        <v>61</v>
      </c>
    </row>
    <row r="25" spans="1:14">
      <c r="A25" s="8"/>
      <c r="B25" s="10" t="s">
        <v>35</v>
      </c>
      <c r="C25" s="9">
        <f t="shared" si="1"/>
        <v>260</v>
      </c>
      <c r="D25" s="11">
        <v>200</v>
      </c>
      <c r="E25" s="11">
        <v>200</v>
      </c>
      <c r="F25" s="11">
        <f>K25*6</f>
        <v>60</v>
      </c>
      <c r="G25" s="11"/>
      <c r="H25" s="11">
        <v>200</v>
      </c>
      <c r="I25" s="11">
        <v>2500</v>
      </c>
      <c r="J25" s="11">
        <v>6</v>
      </c>
      <c r="K25" s="11">
        <v>10</v>
      </c>
      <c r="L25" s="10"/>
      <c r="M25" s="23" t="s">
        <v>67</v>
      </c>
      <c r="N25" s="10" t="s">
        <v>61</v>
      </c>
    </row>
    <row r="26" spans="1:14">
      <c r="A26" s="8"/>
      <c r="B26" s="10" t="s">
        <v>36</v>
      </c>
      <c r="C26" s="9">
        <f t="shared" si="1"/>
        <v>90</v>
      </c>
      <c r="D26" s="11">
        <v>10</v>
      </c>
      <c r="E26" s="11"/>
      <c r="F26" s="11">
        <f>K26*6</f>
        <v>90</v>
      </c>
      <c r="G26" s="11"/>
      <c r="H26" s="11">
        <v>200</v>
      </c>
      <c r="I26" s="11"/>
      <c r="J26" s="11">
        <v>3.5</v>
      </c>
      <c r="K26" s="11">
        <v>15</v>
      </c>
      <c r="L26" s="10" t="s">
        <v>36</v>
      </c>
      <c r="M26" s="23" t="s">
        <v>68</v>
      </c>
      <c r="N26" s="8" t="s">
        <v>61</v>
      </c>
    </row>
    <row r="27" spans="1:14">
      <c r="A27" s="8"/>
      <c r="B27" s="8" t="s">
        <v>37</v>
      </c>
      <c r="C27" s="9">
        <f t="shared" si="1"/>
        <v>75</v>
      </c>
      <c r="D27" s="20">
        <v>25</v>
      </c>
      <c r="E27" s="20"/>
      <c r="F27" s="11">
        <v>75</v>
      </c>
      <c r="G27" s="11"/>
      <c r="H27" s="11">
        <v>200</v>
      </c>
      <c r="I27" s="11"/>
      <c r="J27" s="8">
        <v>1.5</v>
      </c>
      <c r="K27" s="20">
        <v>13</v>
      </c>
      <c r="L27" s="8"/>
      <c r="M27" s="8"/>
      <c r="N27" s="8" t="s">
        <v>61</v>
      </c>
    </row>
    <row r="28" spans="1:14">
      <c r="A28" s="8"/>
      <c r="B28" s="10" t="s">
        <v>38</v>
      </c>
      <c r="C28" s="9">
        <f t="shared" si="1"/>
        <v>220</v>
      </c>
      <c r="D28" s="11">
        <v>230</v>
      </c>
      <c r="E28" s="11">
        <v>200</v>
      </c>
      <c r="F28" s="11">
        <v>20</v>
      </c>
      <c r="G28" s="11">
        <v>2500</v>
      </c>
      <c r="H28" s="11">
        <v>200</v>
      </c>
      <c r="I28" s="11"/>
      <c r="J28" s="11">
        <v>4</v>
      </c>
      <c r="K28" s="11">
        <v>4</v>
      </c>
      <c r="L28" s="10"/>
      <c r="M28" s="10"/>
      <c r="N28" s="10" t="s">
        <v>61</v>
      </c>
    </row>
    <row r="29" spans="1:14">
      <c r="A29" s="8"/>
      <c r="B29" s="10" t="s">
        <v>39</v>
      </c>
      <c r="C29" s="9">
        <f t="shared" si="1"/>
        <v>260</v>
      </c>
      <c r="D29" s="11">
        <v>321</v>
      </c>
      <c r="E29" s="11">
        <v>200</v>
      </c>
      <c r="F29" s="11">
        <f>K29*6</f>
        <v>60</v>
      </c>
      <c r="G29" s="11"/>
      <c r="H29" s="11">
        <v>200</v>
      </c>
      <c r="I29" s="11"/>
      <c r="J29" s="11">
        <v>2</v>
      </c>
      <c r="K29" s="11">
        <v>10</v>
      </c>
      <c r="L29" s="11"/>
      <c r="M29" s="11"/>
      <c r="N29" s="10" t="s">
        <v>61</v>
      </c>
    </row>
    <row r="30" spans="1:14">
      <c r="A30" s="8"/>
      <c r="B30" s="8" t="s">
        <v>40</v>
      </c>
      <c r="C30" s="9">
        <f t="shared" si="1"/>
        <v>260</v>
      </c>
      <c r="D30" s="20">
        <v>130</v>
      </c>
      <c r="E30" s="20">
        <v>130</v>
      </c>
      <c r="F30" s="11">
        <v>130</v>
      </c>
      <c r="G30" s="11"/>
      <c r="H30" s="11">
        <v>200</v>
      </c>
      <c r="I30" s="11"/>
      <c r="J30" s="20">
        <v>26</v>
      </c>
      <c r="K30" s="20">
        <v>26</v>
      </c>
      <c r="L30" s="20"/>
      <c r="M30" s="20"/>
      <c r="N30" s="8" t="s">
        <v>61</v>
      </c>
    </row>
    <row r="31" spans="1:14">
      <c r="A31" s="8"/>
      <c r="B31" s="10" t="s">
        <v>41</v>
      </c>
      <c r="C31" s="9">
        <f t="shared" si="1"/>
        <v>140</v>
      </c>
      <c r="D31" s="11">
        <v>80</v>
      </c>
      <c r="E31" s="11">
        <v>80</v>
      </c>
      <c r="F31" s="11">
        <f>K31*6</f>
        <v>60</v>
      </c>
      <c r="G31" s="11"/>
      <c r="H31" s="11">
        <v>200</v>
      </c>
      <c r="I31" s="11"/>
      <c r="J31" s="11">
        <v>1.5</v>
      </c>
      <c r="K31" s="11">
        <v>10</v>
      </c>
      <c r="L31" s="11"/>
      <c r="M31" s="11"/>
      <c r="N31" s="10" t="s">
        <v>61</v>
      </c>
    </row>
    <row r="32" spans="1:14">
      <c r="A32" s="8"/>
      <c r="B32" s="8" t="s">
        <v>42</v>
      </c>
      <c r="C32" s="9">
        <f t="shared" si="1"/>
        <v>260</v>
      </c>
      <c r="D32" s="20">
        <v>225</v>
      </c>
      <c r="E32" s="20">
        <v>200</v>
      </c>
      <c r="F32" s="11">
        <f>K32*6</f>
        <v>60</v>
      </c>
      <c r="G32" s="11"/>
      <c r="H32" s="11">
        <v>200</v>
      </c>
      <c r="I32" s="11"/>
      <c r="J32" s="20">
        <v>5</v>
      </c>
      <c r="K32" s="20">
        <v>10</v>
      </c>
      <c r="L32" s="20"/>
      <c r="M32" s="20"/>
      <c r="N32" s="8" t="s">
        <v>61</v>
      </c>
    </row>
    <row r="33" spans="1:14">
      <c r="A33" s="8"/>
      <c r="B33" s="8" t="s">
        <v>43</v>
      </c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>
      <c r="A34" s="21" t="s">
        <v>69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</sheetData>
  <mergeCells count="12">
    <mergeCell ref="A1:N1"/>
    <mergeCell ref="C2:F2"/>
    <mergeCell ref="J2:K2"/>
    <mergeCell ref="A34:N34"/>
    <mergeCell ref="A2:A3"/>
    <mergeCell ref="B2:B3"/>
    <mergeCell ref="G2:G3"/>
    <mergeCell ref="H2:H3"/>
    <mergeCell ref="I2:I3"/>
    <mergeCell ref="L2:L3"/>
    <mergeCell ref="M2:M3"/>
    <mergeCell ref="N2:N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任务表</vt:lpstr>
      <vt:lpstr>摸底表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拟稿步骤丁丹丹于</cp:lastModifiedBy>
  <dcterms:created xsi:type="dcterms:W3CDTF">2008-09-11T17:22:00Z</dcterms:created>
  <cp:lastPrinted>2021-12-28T07:49:00Z</cp:lastPrinted>
  <dcterms:modified xsi:type="dcterms:W3CDTF">2022-01-18T02:23:52Z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