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<sst xmlns="http://schemas.openxmlformats.org/spreadsheetml/2006/main" count="237" uniqueCount="225">
  <si>
    <t>序号</t>
  </si>
  <si>
    <t>户主姓名</t>
  </si>
  <si>
    <t>发放金额</t>
  </si>
  <si>
    <t>张*玲</t>
  </si>
  <si>
    <t>孙*习</t>
  </si>
  <si>
    <t>张*田</t>
  </si>
  <si>
    <t>杜*英</t>
  </si>
  <si>
    <t>杜*龙</t>
  </si>
  <si>
    <t>艾*利</t>
  </si>
  <si>
    <t>刘*标</t>
  </si>
  <si>
    <t>张*进</t>
  </si>
  <si>
    <t>王*连</t>
  </si>
  <si>
    <t>王*德</t>
  </si>
  <si>
    <t>谢*书</t>
  </si>
  <si>
    <t>程*友</t>
  </si>
  <si>
    <t>张*丰</t>
  </si>
  <si>
    <t>谢*丫</t>
  </si>
  <si>
    <t>马*中</t>
  </si>
  <si>
    <t>张*来</t>
  </si>
  <si>
    <t>徐*哑</t>
  </si>
  <si>
    <t>郭*鸟</t>
  </si>
  <si>
    <t>刘*玲</t>
  </si>
  <si>
    <t>杜*杰</t>
  </si>
  <si>
    <t>王*海</t>
  </si>
  <si>
    <t>刘*池</t>
  </si>
  <si>
    <t>谢*迎</t>
  </si>
  <si>
    <t>王*见</t>
  </si>
  <si>
    <t>杜*元</t>
  </si>
  <si>
    <t>马*环</t>
  </si>
  <si>
    <t>王*华</t>
  </si>
  <si>
    <t>彭*玲</t>
  </si>
  <si>
    <t>徐*小</t>
  </si>
  <si>
    <t>刘*东</t>
  </si>
  <si>
    <t>杜*顺</t>
  </si>
  <si>
    <t>朱*明</t>
  </si>
  <si>
    <t>周*金</t>
  </si>
  <si>
    <t>马*哑</t>
  </si>
  <si>
    <t>付*明</t>
  </si>
  <si>
    <t>王*清</t>
  </si>
  <si>
    <t>刘*勇</t>
  </si>
  <si>
    <t>刘*</t>
  </si>
  <si>
    <t>刘*胜</t>
  </si>
  <si>
    <t>王*来</t>
  </si>
  <si>
    <t>李*民</t>
  </si>
  <si>
    <t>曾*凯</t>
  </si>
  <si>
    <t>王*奎</t>
  </si>
  <si>
    <t>周*贞</t>
  </si>
  <si>
    <t>侯*良</t>
  </si>
  <si>
    <t>刘*光</t>
  </si>
  <si>
    <t>刘*敏</t>
  </si>
  <si>
    <t>王*英</t>
  </si>
  <si>
    <t>翟*迎</t>
  </si>
  <si>
    <t>苗*普</t>
  </si>
  <si>
    <t>王*</t>
  </si>
  <si>
    <t>朱*海</t>
  </si>
  <si>
    <t>谢*海</t>
  </si>
  <si>
    <t>钱*凤</t>
  </si>
  <si>
    <t>孙*祥</t>
  </si>
  <si>
    <t>陈*英</t>
  </si>
  <si>
    <t>付*天</t>
  </si>
  <si>
    <t>张*初</t>
  </si>
  <si>
    <t>王*贵</t>
  </si>
  <si>
    <t>王*超</t>
  </si>
  <si>
    <t>付*庆</t>
  </si>
  <si>
    <t>冯*海</t>
  </si>
  <si>
    <t>纪*齐</t>
  </si>
  <si>
    <t>刘*海</t>
  </si>
  <si>
    <t>徐*新</t>
  </si>
  <si>
    <t>刘*英</t>
  </si>
  <si>
    <t>吴*梅</t>
  </si>
  <si>
    <t>夏*文</t>
  </si>
  <si>
    <t>孙*甫</t>
  </si>
  <si>
    <t>夏*丰</t>
  </si>
  <si>
    <t>程*其</t>
  </si>
  <si>
    <t>杜*春</t>
  </si>
  <si>
    <t>王*印</t>
  </si>
  <si>
    <t>谢*伦</t>
  </si>
  <si>
    <t>王*成</t>
  </si>
  <si>
    <t>徐*军</t>
  </si>
  <si>
    <t>张*杰</t>
  </si>
  <si>
    <t>赵*玲</t>
  </si>
  <si>
    <t>杜*爱</t>
  </si>
  <si>
    <t>杨*先</t>
  </si>
  <si>
    <t>杜*分</t>
  </si>
  <si>
    <t>周*荣</t>
  </si>
  <si>
    <t>杜*吧</t>
  </si>
  <si>
    <t>王*项</t>
  </si>
  <si>
    <t>王*法</t>
  </si>
  <si>
    <t>杜*付</t>
  </si>
  <si>
    <t>郑*强</t>
  </si>
  <si>
    <t>李*英</t>
  </si>
  <si>
    <t>张*</t>
  </si>
  <si>
    <t>付*敏</t>
  </si>
  <si>
    <t>张*玉</t>
  </si>
  <si>
    <t>窦*九</t>
  </si>
  <si>
    <t>王*策</t>
  </si>
  <si>
    <t>郭*均</t>
  </si>
  <si>
    <t>张*成</t>
  </si>
  <si>
    <t>黄*计</t>
  </si>
  <si>
    <t>赵*立</t>
  </si>
  <si>
    <t>杨*彬</t>
  </si>
  <si>
    <t>王*运</t>
  </si>
  <si>
    <t>黄*刚</t>
  </si>
  <si>
    <t>程*军</t>
  </si>
  <si>
    <t>孙*强</t>
  </si>
  <si>
    <t>张*法</t>
  </si>
  <si>
    <t>陈*勤</t>
  </si>
  <si>
    <t>刘*收</t>
  </si>
  <si>
    <t>杨*银</t>
  </si>
  <si>
    <t>王*理</t>
  </si>
  <si>
    <t>刘*亮</t>
  </si>
  <si>
    <t>孙*力</t>
  </si>
  <si>
    <t>杨*役</t>
  </si>
  <si>
    <t>张*营</t>
  </si>
  <si>
    <t>吴*春</t>
  </si>
  <si>
    <t>张*宣</t>
  </si>
  <si>
    <t>李*功</t>
  </si>
  <si>
    <t>刘*月</t>
  </si>
  <si>
    <t>李*秀</t>
  </si>
  <si>
    <t>刘*夺</t>
  </si>
  <si>
    <t>杜*海</t>
  </si>
  <si>
    <t>包*龙</t>
  </si>
  <si>
    <t>王*侠</t>
  </si>
  <si>
    <t>孙*达</t>
  </si>
  <si>
    <t>孙*志</t>
  </si>
  <si>
    <t>张*齐</t>
  </si>
  <si>
    <t>张*荣</t>
  </si>
  <si>
    <t>杜*立</t>
  </si>
  <si>
    <t>李*义</t>
  </si>
  <si>
    <t>谢*永</t>
  </si>
  <si>
    <t>王*廷</t>
  </si>
  <si>
    <t>王*荣</t>
  </si>
  <si>
    <t>吴*中</t>
  </si>
  <si>
    <t>刘*金</t>
  </si>
  <si>
    <t>徐*升</t>
  </si>
  <si>
    <t>尹*平</t>
  </si>
  <si>
    <t>张*祥</t>
  </si>
  <si>
    <t>孙*初</t>
  </si>
  <si>
    <t>孙*影</t>
  </si>
  <si>
    <t>李*</t>
  </si>
  <si>
    <t>桂*远</t>
  </si>
  <si>
    <t>孙*吉</t>
  </si>
  <si>
    <t>曹*同</t>
  </si>
  <si>
    <t>段*胜</t>
  </si>
  <si>
    <t>杨*跃</t>
  </si>
  <si>
    <t>贾*起</t>
  </si>
  <si>
    <t>曹*贵</t>
  </si>
  <si>
    <t>王*安</t>
  </si>
  <si>
    <t>徐*美</t>
  </si>
  <si>
    <t>陈*凤</t>
  </si>
  <si>
    <t>马*佰</t>
  </si>
  <si>
    <t>马*球</t>
  </si>
  <si>
    <t>薛*文</t>
  </si>
  <si>
    <t>晁*灯</t>
  </si>
  <si>
    <t>郭*娥</t>
  </si>
  <si>
    <t>杨*荣</t>
  </si>
  <si>
    <t>马*龙</t>
  </si>
  <si>
    <t>张*付</t>
  </si>
  <si>
    <t>陈*丰</t>
  </si>
  <si>
    <t>杜*明</t>
  </si>
  <si>
    <t>曹*山</t>
  </si>
  <si>
    <t>桂*萍</t>
  </si>
  <si>
    <t>胡*秀</t>
  </si>
  <si>
    <t>杨*立</t>
  </si>
  <si>
    <t>曹*兰</t>
  </si>
  <si>
    <t>刘*祥</t>
  </si>
  <si>
    <t>张*升</t>
  </si>
  <si>
    <t>王*玲</t>
  </si>
  <si>
    <t>王*岭</t>
  </si>
  <si>
    <t>桂*近</t>
  </si>
  <si>
    <t>潘*兰</t>
  </si>
  <si>
    <t>王*方</t>
  </si>
  <si>
    <t>夏*良</t>
  </si>
  <si>
    <t>张*氏</t>
  </si>
  <si>
    <t>高*英</t>
  </si>
  <si>
    <t>张*夫</t>
  </si>
  <si>
    <t>高*西</t>
  </si>
  <si>
    <t>徐*兰</t>
  </si>
  <si>
    <t>包*宇</t>
  </si>
  <si>
    <t>李*景</t>
  </si>
  <si>
    <t>孙*萍</t>
  </si>
  <si>
    <t>晁*元</t>
  </si>
  <si>
    <t>王*勉</t>
  </si>
  <si>
    <t>刘*节</t>
  </si>
  <si>
    <t>司*兰</t>
  </si>
  <si>
    <t>马*民</t>
  </si>
  <si>
    <t>吴*新</t>
  </si>
  <si>
    <t>桂*祥</t>
  </si>
  <si>
    <t>马*海</t>
  </si>
  <si>
    <t>杜*氏</t>
  </si>
  <si>
    <t>刘*军</t>
  </si>
  <si>
    <t>庞*勇</t>
  </si>
  <si>
    <t>程*民</t>
  </si>
  <si>
    <t>万*海</t>
  </si>
  <si>
    <t>屈*均</t>
  </si>
  <si>
    <t>张*怀</t>
  </si>
  <si>
    <t>刘*喜</t>
  </si>
  <si>
    <t>刘*知</t>
  </si>
  <si>
    <t>张*根</t>
  </si>
  <si>
    <t>刘*孬</t>
  </si>
  <si>
    <t>晁*亮</t>
  </si>
  <si>
    <t>孙*伟</t>
  </si>
  <si>
    <t>孙*冬</t>
  </si>
  <si>
    <t>刘*朋</t>
  </si>
  <si>
    <t>王*计</t>
  </si>
  <si>
    <t>程*西</t>
  </si>
  <si>
    <t>王*好</t>
  </si>
  <si>
    <t>樊*英</t>
  </si>
  <si>
    <t>杨*林</t>
  </si>
  <si>
    <t>黄*民</t>
  </si>
  <si>
    <t>刘*良</t>
  </si>
  <si>
    <t>康*新</t>
  </si>
  <si>
    <t>刘*社</t>
  </si>
  <si>
    <t>刘*响</t>
  </si>
  <si>
    <t>陈*汉</t>
  </si>
  <si>
    <t>曹*辉</t>
  </si>
  <si>
    <t>谢*成</t>
  </si>
  <si>
    <t>谢*补</t>
  </si>
  <si>
    <t>陈*班</t>
  </si>
  <si>
    <t>海*春</t>
  </si>
  <si>
    <t>王*迎</t>
  </si>
  <si>
    <t>庞*良</t>
  </si>
  <si>
    <t>武*利</t>
  </si>
  <si>
    <t>杨*召</t>
  </si>
  <si>
    <t>刘*广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</si>
</sst>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3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0" borderId="5" applyNumberFormat="0" applyFont="0" applyAlignment="0" applyProtection="0">
      <alignment vertical="center"/>
    </xf>
    <xf numFmtId="0" fontId="2" fillId="22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9" fillId="9" borderId="4" applyNumberFormat="0" applyAlignment="0" applyProtection="0">
      <alignment vertical="center"/>
    </xf>
    <xf numFmtId="0" fontId="18" fillId="9" borderId="2" applyNumberFormat="0" applyAlignment="0" applyProtection="0">
      <alignment vertical="center"/>
    </xf>
    <xf numFmtId="0" fontId="20" fillId="26" borderId="8" applyNumberFormat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2" fillId="28" borderId="0" applyNumberFormat="0" applyBorder="0" applyAlignment="0" applyProtection="0">
      <alignment vertical="center"/>
    </xf>
    <xf numFmtId="0" fontId="2" fillId="31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" fillId="23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7" fillId="0" borderId="0">
      <alignment vertical="center"/>
    </xf>
  </cellStyleXfs>
  <cellXfs count="8">
    <xf numFmtId="0" fontId="0" fillId="0" borderId="0" xfId="0">
      <alignment vertical="center"/>
    </xf>
    <xf numFmtId="0" fontId="1" fillId="0" borderId="0" xfId="49" applyFont="1" applyFill="1" applyAlignment="1">
      <alignment horizontal="center" vertical="center"/>
    </xf>
    <xf numFmtId="0" fontId="1" fillId="0" borderId="0" xfId="49" applyFont="1" applyFill="1" applyAlignment="1">
      <alignment vertical="center"/>
    </xf>
    <xf numFmtId="0" fontId="1" fillId="0" borderId="1" xfId="49" applyFont="1" applyFill="1" applyBorder="1" applyAlignment="1">
      <alignment horizontal="center" vertical="center" wrapText="1"/>
    </xf>
    <xf numFmtId="49" fontId="1" fillId="0" borderId="1" xfId="49" applyNumberFormat="1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1" fillId="0" borderId="1" xfId="49" applyFont="1" applyFill="1" applyBorder="1" applyAlignment="1">
      <alignment vertical="center"/>
    </xf>
    <xf numFmtId="0" fontId="1" fillId="0" borderId="1" xfId="49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51"/>
  <sheetViews>
    <sheetView tabSelected="1" topLeftCell="A2" workbookViewId="0">
      <selection activeCell="E2" sqref="E$1:E$1048576"/>
    </sheetView>
  </sheetViews>
  <sheetFormatPr defaultColWidth="9" defaultRowHeight="13.5" outlineLevelCol="7"/>
  <cols>
    <col min="1" max="1" width="5.125" style="2" customWidth="1"/>
    <col min="2" max="2" width="18.625" style="2" customWidth="1"/>
    <col min="3" max="3" width="16.625" style="2" customWidth="1"/>
    <col min="4" max="16358" width="9" style="2"/>
  </cols>
  <sheetData>
    <row r="1" s="1" customFormat="1" ht="22.5" customHeight="1" spans="1:3">
      <c r="A1" s="3" t="s">
        <v>0</v>
      </c>
      <c r="B1" s="3" t="s">
        <v>1</v>
      </c>
      <c r="C1" s="3" t="s">
        <v>2</v>
      </c>
    </row>
    <row r="2" s="1" customFormat="1" ht="22.5" customHeight="1" spans="1:3">
      <c r="A2" s="4">
        <f>1</f>
        <v>1</v>
      </c>
      <c r="B2" s="5" t="s">
        <v>3</v>
      </c>
      <c r="C2" s="3">
        <v>650</v>
      </c>
    </row>
    <row r="3" s="1" customFormat="1" ht="22.5" customHeight="1" spans="1:3">
      <c r="A3" s="4">
        <f>2</f>
        <v>2</v>
      </c>
      <c r="B3" s="5" t="s">
        <v>4</v>
      </c>
      <c r="C3" s="3">
        <v>650</v>
      </c>
    </row>
    <row r="4" s="1" customFormat="1" ht="22.5" customHeight="1" spans="1:3">
      <c r="A4" s="4">
        <f>3</f>
        <v>3</v>
      </c>
      <c r="B4" s="5" t="s">
        <v>5</v>
      </c>
      <c r="C4" s="3">
        <v>650</v>
      </c>
    </row>
    <row r="5" s="1" customFormat="1" ht="22.5" customHeight="1" spans="1:3">
      <c r="A5" s="4">
        <f>4</f>
        <v>4</v>
      </c>
      <c r="B5" s="5" t="s">
        <v>6</v>
      </c>
      <c r="C5" s="3">
        <v>650</v>
      </c>
    </row>
    <row r="6" s="1" customFormat="1" ht="22.5" customHeight="1" spans="1:3">
      <c r="A6" s="4">
        <f>5</f>
        <v>5</v>
      </c>
      <c r="B6" s="5" t="s">
        <v>7</v>
      </c>
      <c r="C6" s="3">
        <v>650</v>
      </c>
    </row>
    <row r="7" s="1" customFormat="1" ht="22.5" customHeight="1" spans="1:3">
      <c r="A7" s="4">
        <f>6</f>
        <v>6</v>
      </c>
      <c r="B7" s="5" t="s">
        <v>8</v>
      </c>
      <c r="C7" s="3">
        <v>650</v>
      </c>
    </row>
    <row r="8" s="1" customFormat="1" ht="22.5" customHeight="1" spans="1:3">
      <c r="A8" s="4">
        <f>7</f>
        <v>7</v>
      </c>
      <c r="B8" s="5" t="s">
        <v>9</v>
      </c>
      <c r="C8" s="3">
        <v>650</v>
      </c>
    </row>
    <row r="9" s="1" customFormat="1" ht="22.5" customHeight="1" spans="1:3">
      <c r="A9" s="4">
        <f>8</f>
        <v>8</v>
      </c>
      <c r="B9" s="5" t="s">
        <v>10</v>
      </c>
      <c r="C9" s="3">
        <v>650</v>
      </c>
    </row>
    <row r="10" s="1" customFormat="1" ht="22.5" customHeight="1" spans="1:3">
      <c r="A10" s="4">
        <f>9</f>
        <v>9</v>
      </c>
      <c r="B10" s="5" t="s">
        <v>11</v>
      </c>
      <c r="C10" s="3">
        <v>650</v>
      </c>
    </row>
    <row r="11" s="1" customFormat="1" ht="22.5" customHeight="1" spans="1:3">
      <c r="A11" s="4">
        <f>10</f>
        <v>10</v>
      </c>
      <c r="B11" s="5" t="s">
        <v>12</v>
      </c>
      <c r="C11" s="3">
        <v>650</v>
      </c>
    </row>
    <row r="12" s="1" customFormat="1" ht="22.5" customHeight="1" spans="1:3">
      <c r="A12" s="4">
        <f>11</f>
        <v>11</v>
      </c>
      <c r="B12" s="5" t="s">
        <v>13</v>
      </c>
      <c r="C12" s="3">
        <v>650</v>
      </c>
    </row>
    <row r="13" s="1" customFormat="1" ht="22.5" customHeight="1" spans="1:3">
      <c r="A13" s="4">
        <f>12</f>
        <v>12</v>
      </c>
      <c r="B13" s="5" t="s">
        <v>14</v>
      </c>
      <c r="C13" s="3">
        <v>650</v>
      </c>
    </row>
    <row r="14" s="1" customFormat="1" ht="22.5" customHeight="1" spans="1:3">
      <c r="A14" s="4">
        <f>13</f>
        <v>13</v>
      </c>
      <c r="B14" s="5" t="s">
        <v>15</v>
      </c>
      <c r="C14" s="3">
        <v>650</v>
      </c>
    </row>
    <row r="15" s="1" customFormat="1" ht="22.5" customHeight="1" spans="1:3">
      <c r="A15" s="4">
        <f>14</f>
        <v>14</v>
      </c>
      <c r="B15" s="5" t="s">
        <v>16</v>
      </c>
      <c r="C15" s="3">
        <v>650</v>
      </c>
    </row>
    <row r="16" s="1" customFormat="1" ht="22.5" customHeight="1" spans="1:3">
      <c r="A16" s="4">
        <f>15</f>
        <v>15</v>
      </c>
      <c r="B16" s="5" t="s">
        <v>17</v>
      </c>
      <c r="C16" s="3">
        <v>650</v>
      </c>
    </row>
    <row r="17" s="1" customFormat="1" ht="22.5" customHeight="1" spans="1:3">
      <c r="A17" s="4">
        <f>16</f>
        <v>16</v>
      </c>
      <c r="B17" s="5" t="s">
        <v>18</v>
      </c>
      <c r="C17" s="3">
        <v>650</v>
      </c>
    </row>
    <row r="18" s="1" customFormat="1" ht="22.5" customHeight="1" spans="1:3">
      <c r="A18" s="4">
        <f>17</f>
        <v>17</v>
      </c>
      <c r="B18" s="5" t="s">
        <v>19</v>
      </c>
      <c r="C18" s="3">
        <v>650</v>
      </c>
    </row>
    <row r="19" s="1" customFormat="1" ht="22.5" customHeight="1" spans="1:3">
      <c r="A19" s="4">
        <f>18</f>
        <v>18</v>
      </c>
      <c r="B19" s="5" t="s">
        <v>20</v>
      </c>
      <c r="C19" s="3">
        <v>650</v>
      </c>
    </row>
    <row r="20" s="1" customFormat="1" ht="22.5" customHeight="1" spans="1:3">
      <c r="A20" s="4">
        <f>19</f>
        <v>19</v>
      </c>
      <c r="B20" s="5" t="s">
        <v>21</v>
      </c>
      <c r="C20" s="3">
        <v>650</v>
      </c>
    </row>
    <row r="21" s="1" customFormat="1" ht="22.5" customHeight="1" spans="1:3">
      <c r="A21" s="4">
        <f>20</f>
        <v>20</v>
      </c>
      <c r="B21" s="5" t="s">
        <v>22</v>
      </c>
      <c r="C21" s="3">
        <v>650</v>
      </c>
    </row>
    <row r="22" s="1" customFormat="1" ht="22.5" customHeight="1" spans="1:3">
      <c r="A22" s="4">
        <f>21</f>
        <v>21</v>
      </c>
      <c r="B22" s="5" t="s">
        <v>23</v>
      </c>
      <c r="C22" s="3">
        <v>650</v>
      </c>
    </row>
    <row r="23" s="1" customFormat="1" ht="22.5" customHeight="1" spans="1:3">
      <c r="A23" s="4">
        <f>22</f>
        <v>22</v>
      </c>
      <c r="B23" s="5" t="s">
        <v>24</v>
      </c>
      <c r="C23" s="3">
        <v>650</v>
      </c>
    </row>
    <row r="24" s="1" customFormat="1" ht="22.5" customHeight="1" spans="1:3">
      <c r="A24" s="4">
        <f>23</f>
        <v>23</v>
      </c>
      <c r="B24" s="5" t="s">
        <v>25</v>
      </c>
      <c r="C24" s="3">
        <v>650</v>
      </c>
    </row>
    <row r="25" s="1" customFormat="1" ht="22.5" customHeight="1" spans="1:3">
      <c r="A25" s="4">
        <f>24</f>
        <v>24</v>
      </c>
      <c r="B25" s="5" t="s">
        <v>26</v>
      </c>
      <c r="C25" s="3">
        <v>650</v>
      </c>
    </row>
    <row r="26" s="1" customFormat="1" ht="22.5" customHeight="1" spans="1:3">
      <c r="A26" s="4">
        <f>25</f>
        <v>25</v>
      </c>
      <c r="B26" s="5" t="s">
        <v>27</v>
      </c>
      <c r="C26" s="3">
        <v>650</v>
      </c>
    </row>
    <row r="27" s="1" customFormat="1" ht="22.5" customHeight="1" spans="1:3">
      <c r="A27" s="4">
        <f>26</f>
        <v>26</v>
      </c>
      <c r="B27" s="5" t="s">
        <v>28</v>
      </c>
      <c r="C27" s="3">
        <v>650</v>
      </c>
    </row>
    <row r="28" s="1" customFormat="1" ht="22.5" customHeight="1" spans="1:3">
      <c r="A28" s="4">
        <f>27</f>
        <v>27</v>
      </c>
      <c r="B28" s="5" t="s">
        <v>29</v>
      </c>
      <c r="C28" s="3">
        <v>650</v>
      </c>
    </row>
    <row r="29" s="1" customFormat="1" ht="22.5" customHeight="1" spans="1:3">
      <c r="A29" s="4">
        <f>28</f>
        <v>28</v>
      </c>
      <c r="B29" s="5" t="s">
        <v>30</v>
      </c>
      <c r="C29" s="3">
        <v>650</v>
      </c>
    </row>
    <row r="30" s="1" customFormat="1" ht="22.5" customHeight="1" spans="1:3">
      <c r="A30" s="4">
        <f>29</f>
        <v>29</v>
      </c>
      <c r="B30" s="5" t="s">
        <v>31</v>
      </c>
      <c r="C30" s="3">
        <v>650</v>
      </c>
    </row>
    <row r="31" s="1" customFormat="1" ht="22.5" customHeight="1" spans="1:3">
      <c r="A31" s="4">
        <f>30</f>
        <v>30</v>
      </c>
      <c r="B31" s="5" t="s">
        <v>32</v>
      </c>
      <c r="C31" s="3">
        <v>650</v>
      </c>
    </row>
    <row r="32" s="1" customFormat="1" ht="22.5" customHeight="1" spans="1:3">
      <c r="A32" s="4">
        <f>31</f>
        <v>31</v>
      </c>
      <c r="B32" s="5" t="s">
        <v>33</v>
      </c>
      <c r="C32" s="3">
        <v>650</v>
      </c>
    </row>
    <row r="33" s="1" customFormat="1" ht="22.5" customHeight="1" spans="1:3">
      <c r="A33" s="4">
        <f>32</f>
        <v>32</v>
      </c>
      <c r="B33" s="5" t="s">
        <v>34</v>
      </c>
      <c r="C33" s="3">
        <v>650</v>
      </c>
    </row>
    <row r="34" s="1" customFormat="1" ht="22.5" customHeight="1" spans="1:3">
      <c r="A34" s="4">
        <f>33</f>
        <v>33</v>
      </c>
      <c r="B34" s="5" t="s">
        <v>35</v>
      </c>
      <c r="C34" s="3">
        <v>650</v>
      </c>
    </row>
    <row r="35" s="1" customFormat="1" ht="22.5" customHeight="1" spans="1:3">
      <c r="A35" s="4">
        <f>34</f>
        <v>34</v>
      </c>
      <c r="B35" s="5" t="s">
        <v>36</v>
      </c>
      <c r="C35" s="3">
        <v>650</v>
      </c>
    </row>
    <row r="36" s="1" customFormat="1" ht="22.5" customHeight="1" spans="1:3">
      <c r="A36" s="4">
        <f>35</f>
        <v>35</v>
      </c>
      <c r="B36" s="5" t="s">
        <v>37</v>
      </c>
      <c r="C36" s="3">
        <v>650</v>
      </c>
    </row>
    <row r="37" s="1" customFormat="1" ht="22.5" customHeight="1" spans="1:3">
      <c r="A37" s="4">
        <f>36</f>
        <v>36</v>
      </c>
      <c r="B37" s="5" t="s">
        <v>38</v>
      </c>
      <c r="C37" s="3">
        <v>650</v>
      </c>
    </row>
    <row r="38" s="1" customFormat="1" ht="22.5" customHeight="1" spans="1:3">
      <c r="A38" s="4">
        <f>37</f>
        <v>37</v>
      </c>
      <c r="B38" s="5" t="s">
        <v>39</v>
      </c>
      <c r="C38" s="3">
        <v>650</v>
      </c>
    </row>
    <row r="39" s="1" customFormat="1" ht="22.5" customHeight="1" spans="1:3">
      <c r="A39" s="4">
        <f>38</f>
        <v>38</v>
      </c>
      <c r="B39" s="5" t="s">
        <v>40</v>
      </c>
      <c r="C39" s="3">
        <v>650</v>
      </c>
    </row>
    <row r="40" s="1" customFormat="1" ht="22.5" customHeight="1" spans="1:3">
      <c r="A40" s="4">
        <f>39</f>
        <v>39</v>
      </c>
      <c r="B40" s="5" t="s">
        <v>41</v>
      </c>
      <c r="C40" s="3">
        <v>650</v>
      </c>
    </row>
    <row r="41" s="1" customFormat="1" ht="22.5" customHeight="1" spans="1:3">
      <c r="A41" s="4">
        <f>40</f>
        <v>40</v>
      </c>
      <c r="B41" s="5" t="s">
        <v>42</v>
      </c>
      <c r="C41" s="3">
        <v>650</v>
      </c>
    </row>
    <row r="42" s="1" customFormat="1" ht="22.5" customHeight="1" spans="1:3">
      <c r="A42" s="4">
        <f>41</f>
        <v>41</v>
      </c>
      <c r="B42" s="5" t="s">
        <v>43</v>
      </c>
      <c r="C42" s="3">
        <v>650</v>
      </c>
    </row>
    <row r="43" s="1" customFormat="1" ht="22.5" customHeight="1" spans="1:3">
      <c r="A43" s="4">
        <f>42</f>
        <v>42</v>
      </c>
      <c r="B43" s="5" t="s">
        <v>44</v>
      </c>
      <c r="C43" s="3">
        <v>650</v>
      </c>
    </row>
    <row r="44" s="1" customFormat="1" ht="22.5" customHeight="1" spans="1:3">
      <c r="A44" s="4">
        <f>43</f>
        <v>43</v>
      </c>
      <c r="B44" s="5" t="s">
        <v>45</v>
      </c>
      <c r="C44" s="3">
        <v>650</v>
      </c>
    </row>
    <row r="45" s="1" customFormat="1" ht="22.5" customHeight="1" spans="1:3">
      <c r="A45" s="4">
        <f>44</f>
        <v>44</v>
      </c>
      <c r="B45" s="5" t="s">
        <v>46</v>
      </c>
      <c r="C45" s="3">
        <v>650</v>
      </c>
    </row>
    <row r="46" s="1" customFormat="1" ht="22.5" customHeight="1" spans="1:3">
      <c r="A46" s="4">
        <f>45</f>
        <v>45</v>
      </c>
      <c r="B46" s="5" t="s">
        <v>47</v>
      </c>
      <c r="C46" s="3">
        <v>650</v>
      </c>
    </row>
    <row r="47" s="1" customFormat="1" ht="22.5" customHeight="1" spans="1:3">
      <c r="A47" s="4">
        <f>46</f>
        <v>46</v>
      </c>
      <c r="B47" s="5" t="s">
        <v>48</v>
      </c>
      <c r="C47" s="3">
        <v>650</v>
      </c>
    </row>
    <row r="48" s="1" customFormat="1" ht="22.5" customHeight="1" spans="1:3">
      <c r="A48" s="4">
        <f>47</f>
        <v>47</v>
      </c>
      <c r="B48" s="5" t="s">
        <v>49</v>
      </c>
      <c r="C48" s="3">
        <v>650</v>
      </c>
    </row>
    <row r="49" s="1" customFormat="1" ht="22.5" customHeight="1" spans="1:3">
      <c r="A49" s="4">
        <f>48</f>
        <v>48</v>
      </c>
      <c r="B49" s="5" t="s">
        <v>50</v>
      </c>
      <c r="C49" s="3">
        <v>650</v>
      </c>
    </row>
    <row r="50" s="1" customFormat="1" ht="22.5" customHeight="1" spans="1:3">
      <c r="A50" s="4">
        <f>49</f>
        <v>49</v>
      </c>
      <c r="B50" s="5" t="s">
        <v>51</v>
      </c>
      <c r="C50" s="3">
        <v>650</v>
      </c>
    </row>
    <row r="51" s="1" customFormat="1" ht="22.5" customHeight="1" spans="1:3">
      <c r="A51" s="4">
        <f>50</f>
        <v>50</v>
      </c>
      <c r="B51" s="5" t="s">
        <v>52</v>
      </c>
      <c r="C51" s="3">
        <v>650</v>
      </c>
    </row>
    <row r="52" s="1" customFormat="1" ht="22.5" customHeight="1" spans="1:3">
      <c r="A52" s="4">
        <f>51</f>
        <v>51</v>
      </c>
      <c r="B52" s="5" t="s">
        <v>53</v>
      </c>
      <c r="C52" s="3">
        <v>650</v>
      </c>
    </row>
    <row r="53" s="1" customFormat="1" ht="22.5" customHeight="1" spans="1:3">
      <c r="A53" s="4">
        <f>52</f>
        <v>52</v>
      </c>
      <c r="B53" s="5" t="s">
        <v>54</v>
      </c>
      <c r="C53" s="3">
        <v>650</v>
      </c>
    </row>
    <row r="54" s="1" customFormat="1" ht="22.5" customHeight="1" spans="1:3">
      <c r="A54" s="4">
        <f>53</f>
        <v>53</v>
      </c>
      <c r="B54" s="5" t="s">
        <v>55</v>
      </c>
      <c r="C54" s="3">
        <v>650</v>
      </c>
    </row>
    <row r="55" s="1" customFormat="1" ht="22.5" customHeight="1" spans="1:3">
      <c r="A55" s="4">
        <f>54</f>
        <v>54</v>
      </c>
      <c r="B55" s="5" t="s">
        <v>56</v>
      </c>
      <c r="C55" s="3">
        <v>650</v>
      </c>
    </row>
    <row r="56" s="1" customFormat="1" ht="22.5" customHeight="1" spans="1:3">
      <c r="A56" s="4">
        <f>55</f>
        <v>55</v>
      </c>
      <c r="B56" s="5" t="s">
        <v>57</v>
      </c>
      <c r="C56" s="3">
        <v>650</v>
      </c>
    </row>
    <row r="57" s="1" customFormat="1" ht="22.5" customHeight="1" spans="1:3">
      <c r="A57" s="4">
        <f>56</f>
        <v>56</v>
      </c>
      <c r="B57" s="5" t="s">
        <v>58</v>
      </c>
      <c r="C57" s="3">
        <v>650</v>
      </c>
    </row>
    <row r="58" s="1" customFormat="1" ht="22.5" customHeight="1" spans="1:3">
      <c r="A58" s="4">
        <f>57</f>
        <v>57</v>
      </c>
      <c r="B58" s="5" t="s">
        <v>59</v>
      </c>
      <c r="C58" s="3">
        <v>650</v>
      </c>
    </row>
    <row r="59" s="1" customFormat="1" ht="22.5" customHeight="1" spans="1:3">
      <c r="A59" s="4">
        <f>58</f>
        <v>58</v>
      </c>
      <c r="B59" s="5" t="s">
        <v>60</v>
      </c>
      <c r="C59" s="3">
        <v>650</v>
      </c>
    </row>
    <row r="60" s="1" customFormat="1" ht="22.5" customHeight="1" spans="1:3">
      <c r="A60" s="4">
        <f>59</f>
        <v>59</v>
      </c>
      <c r="B60" s="5" t="s">
        <v>61</v>
      </c>
      <c r="C60" s="3">
        <v>650</v>
      </c>
    </row>
    <row r="61" s="1" customFormat="1" ht="22.5" customHeight="1" spans="1:3">
      <c r="A61" s="4">
        <f>61</f>
        <v>61</v>
      </c>
      <c r="B61" s="5" t="s">
        <v>62</v>
      </c>
      <c r="C61" s="3">
        <v>650</v>
      </c>
    </row>
    <row r="62" s="1" customFormat="1" ht="22.5" customHeight="1" spans="1:3">
      <c r="A62" s="4">
        <f>62</f>
        <v>62</v>
      </c>
      <c r="B62" s="5" t="s">
        <v>63</v>
      </c>
      <c r="C62" s="3">
        <v>650</v>
      </c>
    </row>
    <row r="63" s="1" customFormat="1" ht="22.5" customHeight="1" spans="1:3">
      <c r="A63" s="4">
        <f>63</f>
        <v>63</v>
      </c>
      <c r="B63" s="5" t="s">
        <v>64</v>
      </c>
      <c r="C63" s="3">
        <v>650</v>
      </c>
    </row>
    <row r="64" s="1" customFormat="1" ht="22.5" customHeight="1" spans="1:3">
      <c r="A64" s="4">
        <f>64</f>
        <v>64</v>
      </c>
      <c r="B64" s="5" t="s">
        <v>65</v>
      </c>
      <c r="C64" s="3">
        <v>650</v>
      </c>
    </row>
    <row r="65" s="1" customFormat="1" ht="22.5" customHeight="1" spans="1:3">
      <c r="A65" s="4">
        <f>65</f>
        <v>65</v>
      </c>
      <c r="B65" s="5" t="s">
        <v>66</v>
      </c>
      <c r="C65" s="3">
        <v>650</v>
      </c>
    </row>
    <row r="66" s="1" customFormat="1" ht="22.5" customHeight="1" spans="1:3">
      <c r="A66" s="4">
        <f>67</f>
        <v>67</v>
      </c>
      <c r="B66" s="5" t="s">
        <v>67</v>
      </c>
      <c r="C66" s="3">
        <v>650</v>
      </c>
    </row>
    <row r="67" s="1" customFormat="1" ht="22.5" customHeight="1" spans="1:3">
      <c r="A67" s="4">
        <f>68</f>
        <v>68</v>
      </c>
      <c r="B67" s="5" t="s">
        <v>68</v>
      </c>
      <c r="C67" s="3">
        <v>650</v>
      </c>
    </row>
    <row r="68" s="1" customFormat="1" ht="22.5" customHeight="1" spans="1:3">
      <c r="A68" s="4">
        <f>69</f>
        <v>69</v>
      </c>
      <c r="B68" s="5" t="s">
        <v>69</v>
      </c>
      <c r="C68" s="3">
        <v>650</v>
      </c>
    </row>
    <row r="69" s="1" customFormat="1" ht="22.5" customHeight="1" spans="1:3">
      <c r="A69" s="4">
        <f>70</f>
        <v>70</v>
      </c>
      <c r="B69" s="5" t="s">
        <v>70</v>
      </c>
      <c r="C69" s="3">
        <v>650</v>
      </c>
    </row>
    <row r="70" s="1" customFormat="1" ht="22.5" customHeight="1" spans="1:3">
      <c r="A70" s="4">
        <f>71</f>
        <v>71</v>
      </c>
      <c r="B70" s="5" t="s">
        <v>71</v>
      </c>
      <c r="C70" s="3">
        <v>650</v>
      </c>
    </row>
    <row r="71" s="1" customFormat="1" ht="22.5" customHeight="1" spans="1:3">
      <c r="A71" s="4">
        <f>72</f>
        <v>72</v>
      </c>
      <c r="B71" s="5" t="s">
        <v>72</v>
      </c>
      <c r="C71" s="3">
        <v>650</v>
      </c>
    </row>
    <row r="72" s="1" customFormat="1" ht="22.5" customHeight="1" spans="1:3">
      <c r="A72" s="4">
        <f>73</f>
        <v>73</v>
      </c>
      <c r="B72" s="5" t="s">
        <v>73</v>
      </c>
      <c r="C72" s="3">
        <v>650</v>
      </c>
    </row>
    <row r="73" s="1" customFormat="1" ht="22.5" customHeight="1" spans="1:3">
      <c r="A73" s="4">
        <f>74</f>
        <v>74</v>
      </c>
      <c r="B73" s="5" t="s">
        <v>74</v>
      </c>
      <c r="C73" s="3">
        <v>650</v>
      </c>
    </row>
    <row r="74" s="1" customFormat="1" ht="22.5" customHeight="1" spans="1:3">
      <c r="A74" s="4">
        <f>75</f>
        <v>75</v>
      </c>
      <c r="B74" s="5" t="s">
        <v>75</v>
      </c>
      <c r="C74" s="3">
        <v>650</v>
      </c>
    </row>
    <row r="75" s="1" customFormat="1" ht="22.5" customHeight="1" spans="1:3">
      <c r="A75" s="4">
        <f>76</f>
        <v>76</v>
      </c>
      <c r="B75" s="5" t="s">
        <v>76</v>
      </c>
      <c r="C75" s="3">
        <v>650</v>
      </c>
    </row>
    <row r="76" s="1" customFormat="1" ht="22.5" customHeight="1" spans="1:3">
      <c r="A76" s="4">
        <f>77</f>
        <v>77</v>
      </c>
      <c r="B76" s="5" t="s">
        <v>77</v>
      </c>
      <c r="C76" s="3">
        <v>650</v>
      </c>
    </row>
    <row r="77" s="1" customFormat="1" ht="22.5" customHeight="1" spans="1:3">
      <c r="A77" s="4">
        <f>78</f>
        <v>78</v>
      </c>
      <c r="B77" s="5" t="s">
        <v>78</v>
      </c>
      <c r="C77" s="3">
        <v>650</v>
      </c>
    </row>
    <row r="78" s="1" customFormat="1" ht="22.5" customHeight="1" spans="1:3">
      <c r="A78" s="4">
        <f>79</f>
        <v>79</v>
      </c>
      <c r="B78" s="5" t="s">
        <v>79</v>
      </c>
      <c r="C78" s="3">
        <v>650</v>
      </c>
    </row>
    <row r="79" s="1" customFormat="1" ht="22.5" customHeight="1" spans="1:3">
      <c r="A79" s="4">
        <f>80</f>
        <v>80</v>
      </c>
      <c r="B79" s="5" t="s">
        <v>80</v>
      </c>
      <c r="C79" s="3">
        <v>650</v>
      </c>
    </row>
    <row r="80" s="1" customFormat="1" ht="22.5" customHeight="1" spans="1:3">
      <c r="A80" s="4">
        <f>81</f>
        <v>81</v>
      </c>
      <c r="B80" s="5" t="s">
        <v>81</v>
      </c>
      <c r="C80" s="3">
        <v>650</v>
      </c>
    </row>
    <row r="81" s="1" customFormat="1" ht="22.5" customHeight="1" spans="1:3">
      <c r="A81" s="4">
        <f>82</f>
        <v>82</v>
      </c>
      <c r="B81" s="5" t="s">
        <v>82</v>
      </c>
      <c r="C81" s="3">
        <v>650</v>
      </c>
    </row>
    <row r="82" s="1" customFormat="1" ht="22.5" customHeight="1" spans="1:3">
      <c r="A82" s="4">
        <f>83</f>
        <v>83</v>
      </c>
      <c r="B82" s="5" t="s">
        <v>76</v>
      </c>
      <c r="C82" s="3">
        <v>650</v>
      </c>
    </row>
    <row r="83" s="1" customFormat="1" ht="22.5" customHeight="1" spans="1:3">
      <c r="A83" s="4">
        <f>84</f>
        <v>84</v>
      </c>
      <c r="B83" s="5" t="s">
        <v>83</v>
      </c>
      <c r="C83" s="3">
        <v>650</v>
      </c>
    </row>
    <row r="84" s="1" customFormat="1" ht="22.5" customHeight="1" spans="1:3">
      <c r="A84" s="4">
        <f>85</f>
        <v>85</v>
      </c>
      <c r="B84" s="5" t="s">
        <v>84</v>
      </c>
      <c r="C84" s="3">
        <v>650</v>
      </c>
    </row>
    <row r="85" s="1" customFormat="1" ht="22.5" customHeight="1" spans="1:3">
      <c r="A85" s="4">
        <f>86</f>
        <v>86</v>
      </c>
      <c r="B85" s="5" t="s">
        <v>85</v>
      </c>
      <c r="C85" s="3">
        <v>650</v>
      </c>
    </row>
    <row r="86" s="1" customFormat="1" ht="22.5" customHeight="1" spans="1:3">
      <c r="A86" s="4">
        <f>87</f>
        <v>87</v>
      </c>
      <c r="B86" s="5" t="s">
        <v>86</v>
      </c>
      <c r="C86" s="3">
        <v>650</v>
      </c>
    </row>
    <row r="87" s="1" customFormat="1" ht="22.5" customHeight="1" spans="1:3">
      <c r="A87" s="4">
        <f>88</f>
        <v>88</v>
      </c>
      <c r="B87" s="5" t="s">
        <v>87</v>
      </c>
      <c r="C87" s="3">
        <v>650</v>
      </c>
    </row>
    <row r="88" s="1" customFormat="1" ht="22.5" customHeight="1" spans="1:3">
      <c r="A88" s="4">
        <f>89</f>
        <v>89</v>
      </c>
      <c r="B88" s="5" t="s">
        <v>88</v>
      </c>
      <c r="C88" s="3">
        <v>650</v>
      </c>
    </row>
    <row r="89" s="1" customFormat="1" ht="22.5" customHeight="1" spans="1:3">
      <c r="A89" s="4">
        <f>90</f>
        <v>90</v>
      </c>
      <c r="B89" s="5" t="s">
        <v>89</v>
      </c>
      <c r="C89" s="3">
        <v>650</v>
      </c>
    </row>
    <row r="90" s="1" customFormat="1" ht="22.5" customHeight="1" spans="1:3">
      <c r="A90" s="4">
        <f>91</f>
        <v>91</v>
      </c>
      <c r="B90" s="5" t="s">
        <v>90</v>
      </c>
      <c r="C90" s="3">
        <v>650</v>
      </c>
    </row>
    <row r="91" s="1" customFormat="1" ht="22.5" customHeight="1" spans="1:3">
      <c r="A91" s="4">
        <f>92</f>
        <v>92</v>
      </c>
      <c r="B91" s="5" t="s">
        <v>91</v>
      </c>
      <c r="C91" s="3">
        <v>650</v>
      </c>
    </row>
    <row r="92" s="1" customFormat="1" ht="22.5" customHeight="1" spans="1:3">
      <c r="A92" s="4">
        <f>93</f>
        <v>93</v>
      </c>
      <c r="B92" s="5" t="s">
        <v>92</v>
      </c>
      <c r="C92" s="3">
        <v>650</v>
      </c>
    </row>
    <row r="93" s="1" customFormat="1" ht="22.5" customHeight="1" spans="1:3">
      <c r="A93" s="4">
        <f>94</f>
        <v>94</v>
      </c>
      <c r="B93" s="5" t="s">
        <v>93</v>
      </c>
      <c r="C93" s="3">
        <v>650</v>
      </c>
    </row>
    <row r="94" s="1" customFormat="1" ht="22.5" customHeight="1" spans="1:3">
      <c r="A94" s="4">
        <f>95</f>
        <v>95</v>
      </c>
      <c r="B94" s="5" t="s">
        <v>94</v>
      </c>
      <c r="C94" s="3">
        <v>650</v>
      </c>
    </row>
    <row r="95" s="1" customFormat="1" ht="22.5" customHeight="1" spans="1:3">
      <c r="A95" s="4">
        <f>97</f>
        <v>97</v>
      </c>
      <c r="B95" s="5" t="s">
        <v>95</v>
      </c>
      <c r="C95" s="3">
        <v>650</v>
      </c>
    </row>
    <row r="96" s="1" customFormat="1" ht="22.5" customHeight="1" spans="1:3">
      <c r="A96" s="4">
        <f>98</f>
        <v>98</v>
      </c>
      <c r="B96" s="5" t="s">
        <v>96</v>
      </c>
      <c r="C96" s="3">
        <v>650</v>
      </c>
    </row>
    <row r="97" s="1" customFormat="1" ht="22.5" customHeight="1" spans="1:3">
      <c r="A97" s="4">
        <f>99</f>
        <v>99</v>
      </c>
      <c r="B97" s="5" t="s">
        <v>97</v>
      </c>
      <c r="C97" s="3">
        <v>650</v>
      </c>
    </row>
    <row r="98" s="1" customFormat="1" ht="22.5" customHeight="1" spans="1:3">
      <c r="A98" s="4">
        <f>100</f>
        <v>100</v>
      </c>
      <c r="B98" s="5" t="s">
        <v>98</v>
      </c>
      <c r="C98" s="3">
        <v>650</v>
      </c>
    </row>
    <row r="99" s="1" customFormat="1" ht="22.5" customHeight="1" spans="1:3">
      <c r="A99" s="4">
        <f>101</f>
        <v>101</v>
      </c>
      <c r="B99" s="5" t="s">
        <v>99</v>
      </c>
      <c r="C99" s="3">
        <v>650</v>
      </c>
    </row>
    <row r="100" s="1" customFormat="1" ht="22.5" customHeight="1" spans="1:3">
      <c r="A100" s="4">
        <f>102</f>
        <v>102</v>
      </c>
      <c r="B100" s="5" t="s">
        <v>100</v>
      </c>
      <c r="C100" s="3">
        <v>650</v>
      </c>
    </row>
    <row r="101" s="1" customFormat="1" ht="22.5" customHeight="1" spans="1:3">
      <c r="A101" s="4">
        <f>103</f>
        <v>103</v>
      </c>
      <c r="B101" s="5" t="s">
        <v>101</v>
      </c>
      <c r="C101" s="3">
        <v>650</v>
      </c>
    </row>
    <row r="102" s="1" customFormat="1" ht="22.5" customHeight="1" spans="1:3">
      <c r="A102" s="4">
        <f>104</f>
        <v>104</v>
      </c>
      <c r="B102" s="5" t="s">
        <v>102</v>
      </c>
      <c r="C102" s="3">
        <v>650</v>
      </c>
    </row>
    <row r="103" s="1" customFormat="1" ht="22.5" customHeight="1" spans="1:3">
      <c r="A103" s="4">
        <f>105</f>
        <v>105</v>
      </c>
      <c r="B103" s="5" t="s">
        <v>103</v>
      </c>
      <c r="C103" s="3">
        <v>650</v>
      </c>
    </row>
    <row r="104" s="1" customFormat="1" ht="22.5" customHeight="1" spans="1:3">
      <c r="A104" s="4">
        <f>106</f>
        <v>106</v>
      </c>
      <c r="B104" s="5" t="s">
        <v>104</v>
      </c>
      <c r="C104" s="3">
        <v>650</v>
      </c>
    </row>
    <row r="105" s="1" customFormat="1" ht="22.5" customHeight="1" spans="1:3">
      <c r="A105" s="4">
        <f>107</f>
        <v>107</v>
      </c>
      <c r="B105" s="5" t="s">
        <v>105</v>
      </c>
      <c r="C105" s="3">
        <v>650</v>
      </c>
    </row>
    <row r="106" s="1" customFormat="1" ht="22.5" customHeight="1" spans="1:3">
      <c r="A106" s="4">
        <f>108</f>
        <v>108</v>
      </c>
      <c r="B106" s="5" t="s">
        <v>106</v>
      </c>
      <c r="C106" s="3">
        <v>650</v>
      </c>
    </row>
    <row r="107" s="1" customFormat="1" ht="22.5" customHeight="1" spans="1:3">
      <c r="A107" s="4">
        <f>109</f>
        <v>109</v>
      </c>
      <c r="B107" s="5" t="s">
        <v>107</v>
      </c>
      <c r="C107" s="3">
        <v>650</v>
      </c>
    </row>
    <row r="108" s="1" customFormat="1" ht="22.5" customHeight="1" spans="1:3">
      <c r="A108" s="4">
        <f>110</f>
        <v>110</v>
      </c>
      <c r="B108" s="5" t="s">
        <v>108</v>
      </c>
      <c r="C108" s="3">
        <v>650</v>
      </c>
    </row>
    <row r="109" s="1" customFormat="1" ht="22.5" customHeight="1" spans="1:3">
      <c r="A109" s="4">
        <f>111</f>
        <v>111</v>
      </c>
      <c r="B109" s="5" t="s">
        <v>109</v>
      </c>
      <c r="C109" s="3">
        <v>650</v>
      </c>
    </row>
    <row r="110" s="1" customFormat="1" ht="22.5" customHeight="1" spans="1:3">
      <c r="A110" s="4">
        <f>112</f>
        <v>112</v>
      </c>
      <c r="B110" s="5" t="s">
        <v>110</v>
      </c>
      <c r="C110" s="3">
        <v>650</v>
      </c>
    </row>
    <row r="111" s="1" customFormat="1" ht="22.5" customHeight="1" spans="1:3">
      <c r="A111" s="4">
        <f>113</f>
        <v>113</v>
      </c>
      <c r="B111" s="5" t="s">
        <v>111</v>
      </c>
      <c r="C111" s="3">
        <v>650</v>
      </c>
    </row>
    <row r="112" s="1" customFormat="1" ht="22.5" customHeight="1" spans="1:3">
      <c r="A112" s="4">
        <f>114</f>
        <v>114</v>
      </c>
      <c r="B112" s="5" t="s">
        <v>112</v>
      </c>
      <c r="C112" s="3">
        <v>650</v>
      </c>
    </row>
    <row r="113" s="1" customFormat="1" ht="22.5" customHeight="1" spans="1:3">
      <c r="A113" s="4">
        <f>115</f>
        <v>115</v>
      </c>
      <c r="B113" s="5" t="s">
        <v>113</v>
      </c>
      <c r="C113" s="3">
        <v>650</v>
      </c>
    </row>
    <row r="114" s="1" customFormat="1" ht="22.5" customHeight="1" spans="1:3">
      <c r="A114" s="4">
        <f>116</f>
        <v>116</v>
      </c>
      <c r="B114" s="5" t="s">
        <v>114</v>
      </c>
      <c r="C114" s="3">
        <v>650</v>
      </c>
    </row>
    <row r="115" s="1" customFormat="1" ht="22.5" customHeight="1" spans="1:3">
      <c r="A115" s="4">
        <f>117</f>
        <v>117</v>
      </c>
      <c r="B115" s="5" t="s">
        <v>115</v>
      </c>
      <c r="C115" s="3">
        <v>650</v>
      </c>
    </row>
    <row r="116" s="1" customFormat="1" ht="22.5" customHeight="1" spans="1:3">
      <c r="A116" s="4">
        <f>118</f>
        <v>118</v>
      </c>
      <c r="B116" s="5" t="s">
        <v>116</v>
      </c>
      <c r="C116" s="3">
        <v>650</v>
      </c>
    </row>
    <row r="117" s="1" customFormat="1" ht="22.5" customHeight="1" spans="1:3">
      <c r="A117" s="4">
        <f>119</f>
        <v>119</v>
      </c>
      <c r="B117" s="5" t="s">
        <v>117</v>
      </c>
      <c r="C117" s="3">
        <v>650</v>
      </c>
    </row>
    <row r="118" s="1" customFormat="1" ht="22.5" customHeight="1" spans="1:3">
      <c r="A118" s="4">
        <f>120</f>
        <v>120</v>
      </c>
      <c r="B118" s="5" t="s">
        <v>118</v>
      </c>
      <c r="C118" s="3">
        <v>650</v>
      </c>
    </row>
    <row r="119" s="1" customFormat="1" ht="22.5" customHeight="1" spans="1:3">
      <c r="A119" s="4">
        <f>121</f>
        <v>121</v>
      </c>
      <c r="B119" s="5" t="s">
        <v>119</v>
      </c>
      <c r="C119" s="3">
        <v>650</v>
      </c>
    </row>
    <row r="120" s="1" customFormat="1" ht="22.5" customHeight="1" spans="1:3">
      <c r="A120" s="4">
        <f>122</f>
        <v>122</v>
      </c>
      <c r="B120" s="5" t="s">
        <v>120</v>
      </c>
      <c r="C120" s="3">
        <v>650</v>
      </c>
    </row>
    <row r="121" s="1" customFormat="1" ht="22.5" customHeight="1" spans="1:3">
      <c r="A121" s="4">
        <f>123</f>
        <v>123</v>
      </c>
      <c r="B121" s="5" t="s">
        <v>121</v>
      </c>
      <c r="C121" s="3">
        <v>650</v>
      </c>
    </row>
    <row r="122" s="1" customFormat="1" ht="22.5" customHeight="1" spans="1:3">
      <c r="A122" s="4">
        <f>124</f>
        <v>124</v>
      </c>
      <c r="B122" s="5" t="s">
        <v>122</v>
      </c>
      <c r="C122" s="3">
        <v>650</v>
      </c>
    </row>
    <row r="123" s="1" customFormat="1" ht="22.5" customHeight="1" spans="1:3">
      <c r="A123" s="4">
        <f>125</f>
        <v>125</v>
      </c>
      <c r="B123" s="5" t="s">
        <v>123</v>
      </c>
      <c r="C123" s="3">
        <v>650</v>
      </c>
    </row>
    <row r="124" s="1" customFormat="1" ht="22.5" customHeight="1" spans="1:3">
      <c r="A124" s="4">
        <f>126</f>
        <v>126</v>
      </c>
      <c r="B124" s="5" t="s">
        <v>124</v>
      </c>
      <c r="C124" s="3">
        <v>650</v>
      </c>
    </row>
    <row r="125" s="1" customFormat="1" ht="22.5" customHeight="1" spans="1:3">
      <c r="A125" s="4">
        <f>128</f>
        <v>128</v>
      </c>
      <c r="B125" s="5" t="s">
        <v>125</v>
      </c>
      <c r="C125" s="3">
        <v>650</v>
      </c>
    </row>
    <row r="126" s="1" customFormat="1" ht="22.5" customHeight="1" spans="1:3">
      <c r="A126" s="4">
        <f>129</f>
        <v>129</v>
      </c>
      <c r="B126" s="5" t="s">
        <v>126</v>
      </c>
      <c r="C126" s="3">
        <v>650</v>
      </c>
    </row>
    <row r="127" s="1" customFormat="1" ht="22.5" customHeight="1" spans="1:3">
      <c r="A127" s="4">
        <f>130</f>
        <v>130</v>
      </c>
      <c r="B127" s="5" t="s">
        <v>127</v>
      </c>
      <c r="C127" s="3">
        <v>650</v>
      </c>
    </row>
    <row r="128" s="1" customFormat="1" ht="22.5" customHeight="1" spans="1:3">
      <c r="A128" s="4">
        <f>131</f>
        <v>131</v>
      </c>
      <c r="B128" s="5" t="s">
        <v>128</v>
      </c>
      <c r="C128" s="3">
        <v>650</v>
      </c>
    </row>
    <row r="129" s="1" customFormat="1" ht="22.5" customHeight="1" spans="1:3">
      <c r="A129" s="4">
        <f>132</f>
        <v>132</v>
      </c>
      <c r="B129" s="5" t="s">
        <v>129</v>
      </c>
      <c r="C129" s="3">
        <v>650</v>
      </c>
    </row>
    <row r="130" s="1" customFormat="1" ht="22.5" customHeight="1" spans="1:3">
      <c r="A130" s="4">
        <f>133</f>
        <v>133</v>
      </c>
      <c r="B130" s="5" t="s">
        <v>130</v>
      </c>
      <c r="C130" s="3">
        <v>650</v>
      </c>
    </row>
    <row r="131" s="1" customFormat="1" ht="22.5" customHeight="1" spans="1:3">
      <c r="A131" s="4">
        <f>134</f>
        <v>134</v>
      </c>
      <c r="B131" s="5" t="s">
        <v>131</v>
      </c>
      <c r="C131" s="3">
        <v>650</v>
      </c>
    </row>
    <row r="132" s="1" customFormat="1" ht="22.5" customHeight="1" spans="1:3">
      <c r="A132" s="4">
        <f>135</f>
        <v>135</v>
      </c>
      <c r="B132" s="5" t="s">
        <v>132</v>
      </c>
      <c r="C132" s="3">
        <v>650</v>
      </c>
    </row>
    <row r="133" s="1" customFormat="1" ht="22.5" customHeight="1" spans="1:3">
      <c r="A133" s="4">
        <f>136</f>
        <v>136</v>
      </c>
      <c r="B133" s="5" t="s">
        <v>133</v>
      </c>
      <c r="C133" s="3">
        <v>650</v>
      </c>
    </row>
    <row r="134" s="1" customFormat="1" ht="22.5" customHeight="1" spans="1:3">
      <c r="A134" s="4">
        <f>137</f>
        <v>137</v>
      </c>
      <c r="B134" s="5" t="s">
        <v>134</v>
      </c>
      <c r="C134" s="3">
        <v>650</v>
      </c>
    </row>
    <row r="135" s="1" customFormat="1" ht="22.5" customHeight="1" spans="1:3">
      <c r="A135" s="4">
        <f>138</f>
        <v>138</v>
      </c>
      <c r="B135" s="5" t="s">
        <v>135</v>
      </c>
      <c r="C135" s="3">
        <v>650</v>
      </c>
    </row>
    <row r="136" s="1" customFormat="1" ht="22.5" customHeight="1" spans="1:3">
      <c r="A136" s="4">
        <f>139</f>
        <v>139</v>
      </c>
      <c r="B136" s="5" t="s">
        <v>97</v>
      </c>
      <c r="C136" s="3">
        <v>650</v>
      </c>
    </row>
    <row r="137" s="1" customFormat="1" ht="22.5" customHeight="1" spans="1:3">
      <c r="A137" s="4">
        <f>140</f>
        <v>140</v>
      </c>
      <c r="B137" s="5" t="s">
        <v>136</v>
      </c>
      <c r="C137" s="3">
        <v>650</v>
      </c>
    </row>
    <row r="138" s="1" customFormat="1" ht="22.5" customHeight="1" spans="1:3">
      <c r="A138" s="4">
        <f>141</f>
        <v>141</v>
      </c>
      <c r="B138" s="5" t="s">
        <v>137</v>
      </c>
      <c r="C138" s="3">
        <v>650</v>
      </c>
    </row>
    <row r="139" s="1" customFormat="1" ht="22.5" customHeight="1" spans="1:3">
      <c r="A139" s="4">
        <f>142</f>
        <v>142</v>
      </c>
      <c r="B139" s="5" t="s">
        <v>138</v>
      </c>
      <c r="C139" s="3">
        <v>650</v>
      </c>
    </row>
    <row r="140" s="1" customFormat="1" ht="22.5" customHeight="1" spans="1:3">
      <c r="A140" s="4">
        <f>143</f>
        <v>143</v>
      </c>
      <c r="B140" s="5" t="s">
        <v>139</v>
      </c>
      <c r="C140" s="3">
        <v>650</v>
      </c>
    </row>
    <row r="141" s="1" customFormat="1" ht="22.5" customHeight="1" spans="1:3">
      <c r="A141" s="4">
        <f>144</f>
        <v>144</v>
      </c>
      <c r="B141" s="5" t="s">
        <v>140</v>
      </c>
      <c r="C141" s="3">
        <v>650</v>
      </c>
    </row>
    <row r="142" s="1" customFormat="1" ht="22.5" customHeight="1" spans="1:3">
      <c r="A142" s="4">
        <f>145</f>
        <v>145</v>
      </c>
      <c r="B142" s="5" t="s">
        <v>141</v>
      </c>
      <c r="C142" s="3">
        <v>650</v>
      </c>
    </row>
    <row r="143" s="1" customFormat="1" ht="22.5" customHeight="1" spans="1:3">
      <c r="A143" s="4">
        <f>146</f>
        <v>146</v>
      </c>
      <c r="B143" s="5" t="s">
        <v>142</v>
      </c>
      <c r="C143" s="3">
        <v>650</v>
      </c>
    </row>
    <row r="144" s="1" customFormat="1" ht="22.5" customHeight="1" spans="1:3">
      <c r="A144" s="4">
        <f>147</f>
        <v>147</v>
      </c>
      <c r="B144" s="5" t="s">
        <v>143</v>
      </c>
      <c r="C144" s="3">
        <v>650</v>
      </c>
    </row>
    <row r="145" s="1" customFormat="1" ht="22.5" customHeight="1" spans="1:3">
      <c r="A145" s="4">
        <f>148</f>
        <v>148</v>
      </c>
      <c r="B145" s="5" t="s">
        <v>144</v>
      </c>
      <c r="C145" s="3">
        <v>650</v>
      </c>
    </row>
    <row r="146" s="1" customFormat="1" ht="22.5" customHeight="1" spans="1:3">
      <c r="A146" s="4">
        <f>149</f>
        <v>149</v>
      </c>
      <c r="B146" s="5" t="s">
        <v>79</v>
      </c>
      <c r="C146" s="3">
        <v>650</v>
      </c>
    </row>
    <row r="147" s="1" customFormat="1" ht="22.5" customHeight="1" spans="1:3">
      <c r="A147" s="4">
        <f>150</f>
        <v>150</v>
      </c>
      <c r="B147" s="5" t="s">
        <v>145</v>
      </c>
      <c r="C147" s="3">
        <v>650</v>
      </c>
    </row>
    <row r="148" s="1" customFormat="1" ht="22.5" customHeight="1" spans="1:3">
      <c r="A148" s="4">
        <f>151</f>
        <v>151</v>
      </c>
      <c r="B148" s="5" t="s">
        <v>146</v>
      </c>
      <c r="C148" s="3">
        <v>650</v>
      </c>
    </row>
    <row r="149" s="1" customFormat="1" ht="22.5" customHeight="1" spans="1:3">
      <c r="A149" s="4">
        <f>152</f>
        <v>152</v>
      </c>
      <c r="B149" s="5" t="s">
        <v>147</v>
      </c>
      <c r="C149" s="3">
        <v>650</v>
      </c>
    </row>
    <row r="150" s="1" customFormat="1" ht="22.5" customHeight="1" spans="1:3">
      <c r="A150" s="4">
        <f>153</f>
        <v>153</v>
      </c>
      <c r="B150" s="5" t="s">
        <v>148</v>
      </c>
      <c r="C150" s="3">
        <v>650</v>
      </c>
    </row>
    <row r="151" s="1" customFormat="1" ht="22.5" customHeight="1" spans="1:3">
      <c r="A151" s="4">
        <f>154</f>
        <v>154</v>
      </c>
      <c r="B151" s="5" t="s">
        <v>149</v>
      </c>
      <c r="C151" s="3">
        <v>650</v>
      </c>
    </row>
    <row r="152" s="1" customFormat="1" ht="22.5" customHeight="1" spans="1:3">
      <c r="A152" s="4">
        <f>155</f>
        <v>155</v>
      </c>
      <c r="B152" s="5" t="s">
        <v>150</v>
      </c>
      <c r="C152" s="3">
        <v>650</v>
      </c>
    </row>
    <row r="153" s="1" customFormat="1" ht="22.5" customHeight="1" spans="1:3">
      <c r="A153" s="4">
        <f>156</f>
        <v>156</v>
      </c>
      <c r="B153" s="5" t="s">
        <v>151</v>
      </c>
      <c r="C153" s="3">
        <v>650</v>
      </c>
    </row>
    <row r="154" s="1" customFormat="1" ht="22.5" customHeight="1" spans="1:3">
      <c r="A154" s="4">
        <f>157</f>
        <v>157</v>
      </c>
      <c r="B154" s="5" t="s">
        <v>152</v>
      </c>
      <c r="C154" s="3">
        <v>650</v>
      </c>
    </row>
    <row r="155" s="1" customFormat="1" ht="22.5" customHeight="1" spans="1:3">
      <c r="A155" s="4">
        <f>158</f>
        <v>158</v>
      </c>
      <c r="B155" s="5" t="s">
        <v>153</v>
      </c>
      <c r="C155" s="3">
        <v>650</v>
      </c>
    </row>
    <row r="156" s="1" customFormat="1" ht="22.5" customHeight="1" spans="1:3">
      <c r="A156" s="4">
        <f>159</f>
        <v>159</v>
      </c>
      <c r="B156" s="5" t="s">
        <v>154</v>
      </c>
      <c r="C156" s="3">
        <v>650</v>
      </c>
    </row>
    <row r="157" s="1" customFormat="1" ht="22.5" customHeight="1" spans="1:3">
      <c r="A157" s="4">
        <f>160</f>
        <v>160</v>
      </c>
      <c r="B157" s="5" t="s">
        <v>155</v>
      </c>
      <c r="C157" s="3">
        <v>650</v>
      </c>
    </row>
    <row r="158" s="1" customFormat="1" ht="22.5" customHeight="1" spans="1:3">
      <c r="A158" s="4">
        <f>161</f>
        <v>161</v>
      </c>
      <c r="B158" s="5" t="s">
        <v>156</v>
      </c>
      <c r="C158" s="3">
        <v>650</v>
      </c>
    </row>
    <row r="159" s="1" customFormat="1" ht="22.5" customHeight="1" spans="1:3">
      <c r="A159" s="4">
        <f>162</f>
        <v>162</v>
      </c>
      <c r="B159" s="5" t="s">
        <v>157</v>
      </c>
      <c r="C159" s="3">
        <v>650</v>
      </c>
    </row>
    <row r="160" s="1" customFormat="1" ht="22.5" customHeight="1" spans="1:3">
      <c r="A160" s="4">
        <f>163</f>
        <v>163</v>
      </c>
      <c r="B160" s="5" t="s">
        <v>158</v>
      </c>
      <c r="C160" s="3">
        <v>650</v>
      </c>
    </row>
    <row r="161" s="1" customFormat="1" ht="22.5" customHeight="1" spans="1:3">
      <c r="A161" s="4">
        <f>164</f>
        <v>164</v>
      </c>
      <c r="B161" s="5" t="s">
        <v>159</v>
      </c>
      <c r="C161" s="3">
        <v>650</v>
      </c>
    </row>
    <row r="162" s="1" customFormat="1" ht="22.5" customHeight="1" spans="1:3">
      <c r="A162" s="4">
        <f>165</f>
        <v>165</v>
      </c>
      <c r="B162" s="5" t="s">
        <v>160</v>
      </c>
      <c r="C162" s="3">
        <v>650</v>
      </c>
    </row>
    <row r="163" s="1" customFormat="1" ht="22.5" customHeight="1" spans="1:3">
      <c r="A163" s="4">
        <f>166</f>
        <v>166</v>
      </c>
      <c r="B163" s="5" t="s">
        <v>161</v>
      </c>
      <c r="C163" s="3">
        <v>650</v>
      </c>
    </row>
    <row r="164" s="1" customFormat="1" ht="22.5" customHeight="1" spans="1:3">
      <c r="A164" s="4">
        <f>167</f>
        <v>167</v>
      </c>
      <c r="B164" s="5" t="s">
        <v>162</v>
      </c>
      <c r="C164" s="3">
        <v>650</v>
      </c>
    </row>
    <row r="165" s="1" customFormat="1" ht="22.5" customHeight="1" spans="1:3">
      <c r="A165" s="4">
        <f>168</f>
        <v>168</v>
      </c>
      <c r="B165" s="5" t="s">
        <v>163</v>
      </c>
      <c r="C165" s="3">
        <v>650</v>
      </c>
    </row>
    <row r="166" s="1" customFormat="1" ht="22.5" customHeight="1" spans="1:3">
      <c r="A166" s="4">
        <f>169</f>
        <v>169</v>
      </c>
      <c r="B166" s="5" t="s">
        <v>164</v>
      </c>
      <c r="C166" s="3">
        <v>650</v>
      </c>
    </row>
    <row r="167" s="1" customFormat="1" ht="22.5" customHeight="1" spans="1:3">
      <c r="A167" s="4">
        <f>170</f>
        <v>170</v>
      </c>
      <c r="B167" s="5" t="s">
        <v>101</v>
      </c>
      <c r="C167" s="3">
        <v>650</v>
      </c>
    </row>
    <row r="168" s="1" customFormat="1" ht="22.5" customHeight="1" spans="1:3">
      <c r="A168" s="4">
        <f>171</f>
        <v>171</v>
      </c>
      <c r="B168" s="5" t="s">
        <v>165</v>
      </c>
      <c r="C168" s="3">
        <v>650</v>
      </c>
    </row>
    <row r="169" s="1" customFormat="1" ht="22.5" customHeight="1" spans="1:3">
      <c r="A169" s="4">
        <f>172</f>
        <v>172</v>
      </c>
      <c r="B169" s="5" t="s">
        <v>166</v>
      </c>
      <c r="C169" s="3">
        <v>650</v>
      </c>
    </row>
    <row r="170" s="1" customFormat="1" ht="22.5" customHeight="1" spans="1:3">
      <c r="A170" s="4">
        <f>173</f>
        <v>173</v>
      </c>
      <c r="B170" s="5" t="s">
        <v>167</v>
      </c>
      <c r="C170" s="3">
        <v>650</v>
      </c>
    </row>
    <row r="171" s="1" customFormat="1" ht="22.5" customHeight="1" spans="1:3">
      <c r="A171" s="4">
        <f>174</f>
        <v>174</v>
      </c>
      <c r="B171" s="5" t="s">
        <v>168</v>
      </c>
      <c r="C171" s="3">
        <v>650</v>
      </c>
    </row>
    <row r="172" s="1" customFormat="1" ht="22.5" customHeight="1" spans="1:3">
      <c r="A172" s="4">
        <f>175</f>
        <v>175</v>
      </c>
      <c r="B172" s="5" t="s">
        <v>169</v>
      </c>
      <c r="C172" s="3">
        <v>650</v>
      </c>
    </row>
    <row r="173" s="1" customFormat="1" ht="22.5" customHeight="1" spans="1:3">
      <c r="A173" s="4">
        <f>176</f>
        <v>176</v>
      </c>
      <c r="B173" s="5" t="s">
        <v>170</v>
      </c>
      <c r="C173" s="3">
        <v>650</v>
      </c>
    </row>
    <row r="174" s="1" customFormat="1" ht="22.5" customHeight="1" spans="1:3">
      <c r="A174" s="4">
        <f>177</f>
        <v>177</v>
      </c>
      <c r="B174" s="5" t="s">
        <v>171</v>
      </c>
      <c r="C174" s="3">
        <v>650</v>
      </c>
    </row>
    <row r="175" s="1" customFormat="1" ht="22.5" customHeight="1" spans="1:3">
      <c r="A175" s="4">
        <f>178</f>
        <v>178</v>
      </c>
      <c r="B175" s="5" t="s">
        <v>172</v>
      </c>
      <c r="C175" s="3">
        <v>650</v>
      </c>
    </row>
    <row r="176" s="1" customFormat="1" ht="22.5" customHeight="1" spans="1:3">
      <c r="A176" s="4">
        <f>179</f>
        <v>179</v>
      </c>
      <c r="B176" s="5" t="s">
        <v>173</v>
      </c>
      <c r="C176" s="3">
        <v>650</v>
      </c>
    </row>
    <row r="177" s="1" customFormat="1" ht="22.5" customHeight="1" spans="1:3">
      <c r="A177" s="4">
        <f>180</f>
        <v>180</v>
      </c>
      <c r="B177" s="5" t="s">
        <v>174</v>
      </c>
      <c r="C177" s="3">
        <v>650</v>
      </c>
    </row>
    <row r="178" s="1" customFormat="1" ht="22.5" customHeight="1" spans="1:3">
      <c r="A178" s="4">
        <f>181</f>
        <v>181</v>
      </c>
      <c r="B178" s="5" t="s">
        <v>175</v>
      </c>
      <c r="C178" s="3">
        <v>650</v>
      </c>
    </row>
    <row r="179" s="1" customFormat="1" ht="22.5" customHeight="1" spans="1:3">
      <c r="A179" s="4">
        <f>182</f>
        <v>182</v>
      </c>
      <c r="B179" s="5" t="s">
        <v>176</v>
      </c>
      <c r="C179" s="3">
        <v>650</v>
      </c>
    </row>
    <row r="180" s="1" customFormat="1" ht="22.5" customHeight="1" spans="1:3">
      <c r="A180" s="4">
        <f>183</f>
        <v>183</v>
      </c>
      <c r="B180" s="5" t="s">
        <v>177</v>
      </c>
      <c r="C180" s="3">
        <v>650</v>
      </c>
    </row>
    <row r="181" s="1" customFormat="1" ht="22.5" customHeight="1" spans="1:3">
      <c r="A181" s="4">
        <f>184</f>
        <v>184</v>
      </c>
      <c r="B181" s="5" t="s">
        <v>50</v>
      </c>
      <c r="C181" s="3">
        <v>650</v>
      </c>
    </row>
    <row r="182" s="1" customFormat="1" ht="22.5" customHeight="1" spans="1:3">
      <c r="A182" s="4">
        <f>185</f>
        <v>185</v>
      </c>
      <c r="B182" s="5" t="s">
        <v>178</v>
      </c>
      <c r="C182" s="3">
        <v>650</v>
      </c>
    </row>
    <row r="183" s="1" customFormat="1" ht="22.5" customHeight="1" spans="1:3">
      <c r="A183" s="4">
        <f>186</f>
        <v>186</v>
      </c>
      <c r="B183" s="5" t="s">
        <v>179</v>
      </c>
      <c r="C183" s="3">
        <v>650</v>
      </c>
    </row>
    <row r="184" s="1" customFormat="1" ht="22.5" customHeight="1" spans="1:3">
      <c r="A184" s="4">
        <f>187</f>
        <v>187</v>
      </c>
      <c r="B184" s="5" t="s">
        <v>180</v>
      </c>
      <c r="C184" s="3">
        <v>650</v>
      </c>
    </row>
    <row r="185" s="1" customFormat="1" ht="22.5" customHeight="1" spans="1:3">
      <c r="A185" s="4">
        <f>188</f>
        <v>188</v>
      </c>
      <c r="B185" s="5" t="s">
        <v>181</v>
      </c>
      <c r="C185" s="3">
        <v>650</v>
      </c>
    </row>
    <row r="186" s="1" customFormat="1" ht="22.5" customHeight="1" spans="1:3">
      <c r="A186" s="4">
        <f>189</f>
        <v>189</v>
      </c>
      <c r="B186" s="5" t="s">
        <v>182</v>
      </c>
      <c r="C186" s="3">
        <v>650</v>
      </c>
    </row>
    <row r="187" s="1" customFormat="1" ht="22.5" customHeight="1" spans="1:3">
      <c r="A187" s="4">
        <f>190</f>
        <v>190</v>
      </c>
      <c r="B187" s="5" t="s">
        <v>183</v>
      </c>
      <c r="C187" s="3">
        <v>650</v>
      </c>
    </row>
    <row r="188" s="1" customFormat="1" ht="22.5" customHeight="1" spans="1:3">
      <c r="A188" s="4">
        <f>191</f>
        <v>191</v>
      </c>
      <c r="B188" s="5" t="s">
        <v>184</v>
      </c>
      <c r="C188" s="3">
        <v>650</v>
      </c>
    </row>
    <row r="189" s="1" customFormat="1" ht="22.5" customHeight="1" spans="1:3">
      <c r="A189" s="4">
        <f>192</f>
        <v>192</v>
      </c>
      <c r="B189" s="5" t="s">
        <v>185</v>
      </c>
      <c r="C189" s="3">
        <v>650</v>
      </c>
    </row>
    <row r="190" s="1" customFormat="1" ht="22.5" customHeight="1" spans="1:3">
      <c r="A190" s="4">
        <f>193</f>
        <v>193</v>
      </c>
      <c r="B190" s="5" t="s">
        <v>186</v>
      </c>
      <c r="C190" s="3">
        <v>650</v>
      </c>
    </row>
    <row r="191" s="1" customFormat="1" ht="22.5" customHeight="1" spans="1:3">
      <c r="A191" s="4">
        <f>194</f>
        <v>194</v>
      </c>
      <c r="B191" s="5" t="s">
        <v>187</v>
      </c>
      <c r="C191" s="3">
        <v>650</v>
      </c>
    </row>
    <row r="192" s="1" customFormat="1" ht="22.5" customHeight="1" spans="1:3">
      <c r="A192" s="4">
        <f>195</f>
        <v>195</v>
      </c>
      <c r="B192" s="5" t="s">
        <v>188</v>
      </c>
      <c r="C192" s="3">
        <v>650</v>
      </c>
    </row>
    <row r="193" s="1" customFormat="1" ht="22.5" customHeight="1" spans="1:3">
      <c r="A193" s="4">
        <f>196</f>
        <v>196</v>
      </c>
      <c r="B193" s="5" t="s">
        <v>189</v>
      </c>
      <c r="C193" s="3">
        <v>650</v>
      </c>
    </row>
    <row r="194" s="1" customFormat="1" ht="22.5" customHeight="1" spans="1:3">
      <c r="A194" s="4">
        <f>197</f>
        <v>197</v>
      </c>
      <c r="B194" s="5" t="s">
        <v>190</v>
      </c>
      <c r="C194" s="3">
        <v>650</v>
      </c>
    </row>
    <row r="195" s="1" customFormat="1" ht="22.5" customHeight="1" spans="1:3">
      <c r="A195" s="4">
        <f>198</f>
        <v>198</v>
      </c>
      <c r="B195" s="5" t="s">
        <v>105</v>
      </c>
      <c r="C195" s="3">
        <v>650</v>
      </c>
    </row>
    <row r="196" s="1" customFormat="1" ht="22.5" customHeight="1" spans="1:3">
      <c r="A196" s="4">
        <f>199</f>
        <v>199</v>
      </c>
      <c r="B196" s="5" t="s">
        <v>93</v>
      </c>
      <c r="C196" s="3">
        <v>650</v>
      </c>
    </row>
    <row r="197" s="1" customFormat="1" ht="22.5" customHeight="1" spans="1:3">
      <c r="A197" s="4">
        <f>200</f>
        <v>200</v>
      </c>
      <c r="B197" s="5" t="s">
        <v>191</v>
      </c>
      <c r="C197" s="3">
        <v>650</v>
      </c>
    </row>
    <row r="198" s="1" customFormat="1" ht="22.5" customHeight="1" spans="1:3">
      <c r="A198" s="4">
        <f>201</f>
        <v>201</v>
      </c>
      <c r="B198" s="5" t="s">
        <v>192</v>
      </c>
      <c r="C198" s="3">
        <v>650</v>
      </c>
    </row>
    <row r="199" s="1" customFormat="1" ht="22.5" customHeight="1" spans="1:3">
      <c r="A199" s="4">
        <f>202</f>
        <v>202</v>
      </c>
      <c r="B199" s="5" t="s">
        <v>193</v>
      </c>
      <c r="C199" s="3">
        <v>650</v>
      </c>
    </row>
    <row r="200" s="1" customFormat="1" ht="22.5" customHeight="1" spans="1:3">
      <c r="A200" s="4">
        <f>203</f>
        <v>203</v>
      </c>
      <c r="B200" s="5" t="s">
        <v>194</v>
      </c>
      <c r="C200" s="3">
        <v>650</v>
      </c>
    </row>
    <row r="201" s="1" customFormat="1" ht="22.5" customHeight="1" spans="1:3">
      <c r="A201" s="4">
        <f>204</f>
        <v>204</v>
      </c>
      <c r="B201" s="5" t="s">
        <v>195</v>
      </c>
      <c r="C201" s="3">
        <v>650</v>
      </c>
    </row>
    <row r="202" s="1" customFormat="1" ht="22.5" customHeight="1" spans="1:3">
      <c r="A202" s="4">
        <f>205</f>
        <v>205</v>
      </c>
      <c r="B202" s="5" t="s">
        <v>196</v>
      </c>
      <c r="C202" s="3">
        <v>650</v>
      </c>
    </row>
    <row r="203" s="1" customFormat="1" ht="22.5" customHeight="1" spans="1:3">
      <c r="A203" s="4">
        <f>206</f>
        <v>206</v>
      </c>
      <c r="B203" s="5" t="s">
        <v>197</v>
      </c>
      <c r="C203" s="3">
        <v>650</v>
      </c>
    </row>
    <row r="204" s="1" customFormat="1" ht="22.5" customHeight="1" spans="1:3">
      <c r="A204" s="4">
        <f>207</f>
        <v>207</v>
      </c>
      <c r="B204" s="5" t="s">
        <v>198</v>
      </c>
      <c r="C204" s="3">
        <v>650</v>
      </c>
    </row>
    <row r="205" s="1" customFormat="1" ht="22.5" customHeight="1" spans="1:3">
      <c r="A205" s="4">
        <f>208</f>
        <v>208</v>
      </c>
      <c r="B205" s="5" t="s">
        <v>199</v>
      </c>
      <c r="C205" s="3">
        <v>650</v>
      </c>
    </row>
    <row r="206" s="1" customFormat="1" ht="22.5" customHeight="1" spans="1:3">
      <c r="A206" s="4">
        <f>209</f>
        <v>209</v>
      </c>
      <c r="B206" s="5" t="s">
        <v>200</v>
      </c>
      <c r="C206" s="3">
        <v>650</v>
      </c>
    </row>
    <row r="207" s="1" customFormat="1" ht="22.5" customHeight="1" spans="1:3">
      <c r="A207" s="4">
        <f>210</f>
        <v>210</v>
      </c>
      <c r="B207" s="5" t="s">
        <v>201</v>
      </c>
      <c r="C207" s="3">
        <v>650</v>
      </c>
    </row>
    <row r="208" s="1" customFormat="1" ht="22.5" customHeight="1" spans="1:3">
      <c r="A208" s="4">
        <f>211</f>
        <v>211</v>
      </c>
      <c r="B208" s="5" t="s">
        <v>136</v>
      </c>
      <c r="C208" s="3">
        <v>650</v>
      </c>
    </row>
    <row r="209" s="1" customFormat="1" ht="22.5" customHeight="1" spans="1:3">
      <c r="A209" s="4">
        <f>212</f>
        <v>212</v>
      </c>
      <c r="B209" s="5" t="s">
        <v>53</v>
      </c>
      <c r="C209" s="3">
        <v>650</v>
      </c>
    </row>
    <row r="210" s="1" customFormat="1" ht="22.5" customHeight="1" spans="1:3">
      <c r="A210" s="4">
        <f>213</f>
        <v>213</v>
      </c>
      <c r="B210" s="5" t="s">
        <v>40</v>
      </c>
      <c r="C210" s="3">
        <v>650</v>
      </c>
    </row>
    <row r="211" s="1" customFormat="1" ht="22.5" customHeight="1" spans="1:3">
      <c r="A211" s="4">
        <f>214</f>
        <v>214</v>
      </c>
      <c r="B211" s="5" t="s">
        <v>202</v>
      </c>
      <c r="C211" s="3">
        <v>650</v>
      </c>
    </row>
    <row r="212" s="1" customFormat="1" ht="22.5" customHeight="1" spans="1:3">
      <c r="A212" s="4">
        <f>215</f>
        <v>215</v>
      </c>
      <c r="B212" s="5" t="s">
        <v>203</v>
      </c>
      <c r="C212" s="3">
        <v>650</v>
      </c>
    </row>
    <row r="213" s="1" customFormat="1" ht="22.5" customHeight="1" spans="1:3">
      <c r="A213" s="4">
        <f>216</f>
        <v>216</v>
      </c>
      <c r="B213" s="5" t="s">
        <v>100</v>
      </c>
      <c r="C213" s="3">
        <v>650</v>
      </c>
    </row>
    <row r="214" s="1" customFormat="1" ht="22.5" customHeight="1" spans="1:3">
      <c r="A214" s="4">
        <f>217</f>
        <v>217</v>
      </c>
      <c r="B214" s="5" t="s">
        <v>204</v>
      </c>
      <c r="C214" s="3">
        <v>650</v>
      </c>
    </row>
    <row r="215" s="1" customFormat="1" ht="22.5" customHeight="1" spans="1:3">
      <c r="A215" s="4">
        <f>218</f>
        <v>218</v>
      </c>
      <c r="B215" s="5" t="s">
        <v>205</v>
      </c>
      <c r="C215" s="3">
        <v>650</v>
      </c>
    </row>
    <row r="216" s="1" customFormat="1" ht="22.5" customHeight="1" spans="1:3">
      <c r="A216" s="4">
        <f>219</f>
        <v>219</v>
      </c>
      <c r="B216" s="5" t="s">
        <v>206</v>
      </c>
      <c r="C216" s="3">
        <v>650</v>
      </c>
    </row>
    <row r="217" s="1" customFormat="1" ht="22.5" customHeight="1" spans="1:3">
      <c r="A217" s="4">
        <f>220</f>
        <v>220</v>
      </c>
      <c r="B217" s="5" t="s">
        <v>207</v>
      </c>
      <c r="C217" s="3">
        <v>650</v>
      </c>
    </row>
    <row r="218" s="1" customFormat="1" ht="22.5" customHeight="1" spans="1:3">
      <c r="A218" s="4">
        <f>221</f>
        <v>221</v>
      </c>
      <c r="B218" s="5" t="s">
        <v>208</v>
      </c>
      <c r="C218" s="3">
        <v>650</v>
      </c>
    </row>
    <row r="219" s="1" customFormat="1" ht="22.5" customHeight="1" spans="1:3">
      <c r="A219" s="4">
        <f>222</f>
        <v>222</v>
      </c>
      <c r="B219" s="5" t="s">
        <v>209</v>
      </c>
      <c r="C219" s="3">
        <v>650</v>
      </c>
    </row>
    <row r="220" s="1" customFormat="1" ht="22.5" customHeight="1" spans="1:3">
      <c r="A220" s="4">
        <f>223</f>
        <v>223</v>
      </c>
      <c r="B220" s="5" t="s">
        <v>210</v>
      </c>
      <c r="C220" s="3">
        <v>650</v>
      </c>
    </row>
    <row r="221" s="1" customFormat="1" ht="22.5" customHeight="1" spans="1:3">
      <c r="A221" s="4">
        <f>224</f>
        <v>224</v>
      </c>
      <c r="B221" s="5" t="s">
        <v>211</v>
      </c>
      <c r="C221" s="3">
        <v>650</v>
      </c>
    </row>
    <row r="222" s="1" customFormat="1" ht="22.5" customHeight="1" spans="1:3">
      <c r="A222" s="4">
        <f t="shared" ref="A222:A231" si="0">224</f>
        <v>224</v>
      </c>
      <c r="B222" s="5" t="s">
        <v>212</v>
      </c>
      <c r="C222" s="3">
        <v>650</v>
      </c>
    </row>
    <row r="223" s="1" customFormat="1" ht="22.5" customHeight="1" spans="1:3">
      <c r="A223" s="4">
        <f t="shared" si="0"/>
        <v>224</v>
      </c>
      <c r="B223" s="5" t="s">
        <v>213</v>
      </c>
      <c r="C223" s="3">
        <v>650</v>
      </c>
    </row>
    <row r="224" s="1" customFormat="1" ht="22.5" customHeight="1" spans="1:3">
      <c r="A224" s="4">
        <f t="shared" si="0"/>
        <v>224</v>
      </c>
      <c r="B224" s="5" t="s">
        <v>214</v>
      </c>
      <c r="C224" s="3">
        <v>650</v>
      </c>
    </row>
    <row r="225" s="1" customFormat="1" ht="22.5" customHeight="1" spans="1:3">
      <c r="A225" s="4">
        <f t="shared" si="0"/>
        <v>224</v>
      </c>
      <c r="B225" s="5" t="s">
        <v>215</v>
      </c>
      <c r="C225" s="3">
        <v>650</v>
      </c>
    </row>
    <row r="226" s="1" customFormat="1" ht="22.5" customHeight="1" spans="1:3">
      <c r="A226" s="4">
        <f t="shared" si="0"/>
        <v>224</v>
      </c>
      <c r="B226" s="5" t="s">
        <v>216</v>
      </c>
      <c r="C226" s="3">
        <v>650</v>
      </c>
    </row>
    <row r="227" s="1" customFormat="1" ht="22.5" customHeight="1" spans="1:3">
      <c r="A227" s="4">
        <f t="shared" si="0"/>
        <v>224</v>
      </c>
      <c r="B227" s="5" t="s">
        <v>217</v>
      </c>
      <c r="C227" s="3">
        <v>650</v>
      </c>
    </row>
    <row r="228" s="1" customFormat="1" ht="22.5" customHeight="1" spans="1:3">
      <c r="A228" s="4">
        <f t="shared" si="0"/>
        <v>224</v>
      </c>
      <c r="B228" s="5" t="s">
        <v>218</v>
      </c>
      <c r="C228" s="3">
        <v>650</v>
      </c>
    </row>
    <row r="229" s="1" customFormat="1" ht="22.5" customHeight="1" spans="1:3">
      <c r="A229" s="4">
        <f t="shared" si="0"/>
        <v>224</v>
      </c>
      <c r="B229" s="5" t="s">
        <v>23</v>
      </c>
      <c r="C229" s="3">
        <v>650</v>
      </c>
    </row>
    <row r="230" s="1" customFormat="1" ht="22.5" customHeight="1" spans="1:3">
      <c r="A230" s="4">
        <f t="shared" si="0"/>
        <v>224</v>
      </c>
      <c r="B230" s="5" t="s">
        <v>219</v>
      </c>
      <c r="C230" s="3">
        <v>650</v>
      </c>
    </row>
    <row r="231" s="1" customFormat="1" ht="22.5" customHeight="1" spans="1:3">
      <c r="A231" s="4">
        <f t="shared" si="0"/>
        <v>224</v>
      </c>
      <c r="B231" s="5" t="s">
        <v>220</v>
      </c>
      <c r="C231" s="3">
        <v>650</v>
      </c>
    </row>
    <row r="232" spans="1:8">
      <c r="A232" s="4">
        <f t="shared" ref="A232:A237" si="1">224</f>
        <v>224</v>
      </c>
      <c r="B232" s="5" t="s">
        <v>221</v>
      </c>
      <c r="C232" s="3">
        <v>650</v>
      </c>
      <c r="E232" s="1"/>
      <c r="F232" s="1"/>
      <c r="G232" s="1"/>
      <c r="H232" s="1"/>
    </row>
    <row r="233" spans="1:8">
      <c r="A233" s="4">
        <f t="shared" si="1"/>
        <v>224</v>
      </c>
      <c r="B233" s="5" t="s">
        <v>222</v>
      </c>
      <c r="C233" s="3">
        <v>650</v>
      </c>
      <c r="E233" s="1"/>
      <c r="F233" s="1"/>
      <c r="G233" s="1"/>
      <c r="H233" s="1"/>
    </row>
    <row r="234" spans="1:8">
      <c r="A234" s="4">
        <f t="shared" si="1"/>
        <v>224</v>
      </c>
      <c r="B234" s="5" t="s">
        <v>223</v>
      </c>
      <c r="C234" s="3">
        <v>650</v>
      </c>
      <c r="E234" s="1"/>
      <c r="F234" s="1"/>
      <c r="G234" s="1"/>
      <c r="H234" s="1"/>
    </row>
    <row r="235" spans="1:8">
      <c r="A235" s="4">
        <f>224</f>
        <v>224</v>
      </c>
      <c r="B235" s="5" t="s">
        <v>224</v>
      </c>
      <c r="C235" s="3">
        <v>650</v>
      </c>
      <c r="E235" s="1"/>
      <c r="F235" s="1"/>
      <c r="G235" s="1"/>
      <c r="H235" s="1"/>
    </row>
    <row r="236" spans="1:8">
      <c r="A236" s="4"/>
      <c r="B236" s="6"/>
      <c r="C236" s="3"/>
      <c r="E236" s="1"/>
      <c r="F236" s="1"/>
      <c r="H236" s="1"/>
    </row>
    <row r="237" spans="1:8">
      <c r="A237" s="4"/>
      <c r="B237" s="7"/>
      <c r="C237" s="7"/>
      <c r="E237" s="1"/>
      <c r="F237" s="1"/>
      <c r="H237" s="1"/>
    </row>
    <row r="238" spans="5:6">
      <c r="E238" s="1"/>
      <c r="F238" s="1"/>
    </row>
    <row r="239" spans="5:6">
      <c r="E239" s="1"/>
      <c r="F239" s="1"/>
    </row>
    <row r="240" spans="5:6">
      <c r="E240" s="1"/>
      <c r="F240" s="1"/>
    </row>
    <row r="241" spans="5:6">
      <c r="E241" s="1"/>
      <c r="F241" s="1"/>
    </row>
    <row r="242" spans="5:6">
      <c r="E242" s="1"/>
      <c r="F242" s="1"/>
    </row>
    <row r="243" spans="5:6">
      <c r="E243" s="1"/>
      <c r="F243" s="1"/>
    </row>
    <row r="244" spans="5:6">
      <c r="E244" s="1"/>
      <c r="F244" s="1"/>
    </row>
    <row r="245" spans="5:6">
      <c r="E245" s="1"/>
      <c r="F245" s="1"/>
    </row>
    <row r="246" spans="5:6">
      <c r="E246" s="1"/>
      <c r="F246" s="1"/>
    </row>
    <row r="247" spans="5:6">
      <c r="E247" s="1"/>
      <c r="F247" s="1"/>
    </row>
    <row r="248" spans="5:6">
      <c r="E248" s="1"/>
      <c r="F248" s="1"/>
    </row>
    <row r="249" spans="5:6">
      <c r="E249" s="1"/>
      <c r="F249" s="1"/>
    </row>
    <row r="250" spans="5:6">
      <c r="E250" s="1"/>
      <c r="F250" s="1"/>
    </row>
    <row r="251" spans="5:6">
      <c r="E251" s="1"/>
      <c r="F251" s="1"/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吸血鬼</cp:lastModifiedBy>
  <dcterms:created xsi:type="dcterms:W3CDTF">2021-03-04T01:10:00Z</dcterms:created>
  <dcterms:modified xsi:type="dcterms:W3CDTF">2022-06-09T16:34:54Z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96FFB444D76D49A2A7B2F84F932D66E4</vt:lpwstr>
  </property>
</Properties>
</file>