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33" windowHeight="10826" firstSheet="1" activeTab="7"/>
  </bookViews>
  <sheets>
    <sheet name="一、拆迁房屋重置价格参照表" sheetId="1" r:id="rId1"/>
    <sheet name="二、屋及附属物补偿标准" sheetId="4" r:id="rId2"/>
    <sheet name="（三）各类附属物补偿价格参照表" sheetId="2" r:id="rId3"/>
    <sheet name="（四）各类装潢补偿价格参照表（固定并无法移动）" sheetId="3" r:id="rId4"/>
    <sheet name="五、农田水利、电力设施补偿标准" sheetId="5" r:id="rId5"/>
    <sheet name="六、树木移栽补偿标准" sheetId="6" r:id="rId6"/>
    <sheet name="七、青苗补偿标准" sheetId="7" r:id="rId7"/>
    <sheet name="八、养殖场搬迁补偿标准" sheetId="8" r:id="rId8"/>
  </sheets>
  <calcPr calcId="144525"/>
</workbook>
</file>

<file path=xl/sharedStrings.xml><?xml version="1.0" encoding="utf-8"?>
<sst xmlns="http://schemas.openxmlformats.org/spreadsheetml/2006/main" count="368" uniqueCount="250">
  <si>
    <t>一、拆迁房屋重置价格参照表</t>
  </si>
  <si>
    <t>类别</t>
  </si>
  <si>
    <t>等级</t>
  </si>
  <si>
    <t>结　构　设　备</t>
  </si>
  <si>
    <t>2020年重置价
（元/㎡）</t>
  </si>
  <si>
    <t>实际测算的增幅</t>
  </si>
  <si>
    <t>调整后结果</t>
  </si>
  <si>
    <t>框　架</t>
  </si>
  <si>
    <t>梁柱承重，现浇屋面，铝塑门窗，高级粉刷，水电卫齐全。</t>
  </si>
  <si>
    <t>砖混</t>
  </si>
  <si>
    <t>一</t>
  </si>
  <si>
    <t>240砖墙，钢筋混凝土梁承重，层层设置圈梁和构造柱，现浇屋面，铝塑门窗，高级粉刷，水电卫齐全。</t>
  </si>
  <si>
    <t>二</t>
  </si>
  <si>
    <t>240砖墙承重，设置圈梁或构造柱，多孔板屋面，标准木门窗一玻一纱，中级粉刷，水电卫齐全。</t>
  </si>
  <si>
    <t>三</t>
  </si>
  <si>
    <t>240或180砖墙或土墙，无圈梁或构造柱，预制水泥桁条，简易屋面，非标准门窗，普通粉刷，水电齐全。</t>
  </si>
  <si>
    <t>砖木</t>
  </si>
  <si>
    <t>240砖墙，瓦屋面，木桁条，标准门窗，水泥地坪，水电卫齐全，外墙粉刷。</t>
  </si>
  <si>
    <t>240或180砖墙，瓦屋面，木桁条或预制桁条，标准门窗，水泥地坪，水电齐全，清水墙。</t>
  </si>
  <si>
    <t>240或180砖墙或土墙，简易屋面，非标准门窗，水电齐全。</t>
  </si>
  <si>
    <t>其他结构房屋</t>
  </si>
  <si>
    <t>低于砖木三等以下的标准房屋。</t>
  </si>
  <si>
    <t>厂房仓库</t>
  </si>
  <si>
    <t>砖混结构</t>
  </si>
  <si>
    <t>砖混结构，净高4m以上（含4m）、空心板顶、砖墙。</t>
  </si>
  <si>
    <t>砖混结构，净高4m以上（含4m）、石棉瓦顶、砖墙。</t>
  </si>
  <si>
    <t>房　基</t>
  </si>
  <si>
    <t>有砖石基础，有钢筋砼圈梁。</t>
  </si>
  <si>
    <t>有砖石基础，无圈梁。</t>
  </si>
  <si>
    <t>二、屋及附属物补偿标准</t>
  </si>
  <si>
    <t>序号</t>
  </si>
  <si>
    <t>分类</t>
  </si>
  <si>
    <t>名　　称</t>
  </si>
  <si>
    <t>单位</t>
  </si>
  <si>
    <t>单价（元）</t>
  </si>
  <si>
    <t>备注</t>
  </si>
  <si>
    <t>非居住房屋</t>
  </si>
  <si>
    <t>标准猪、鸡、鸭、狗舍</t>
  </si>
  <si>
    <t>㎡</t>
  </si>
  <si>
    <t>330-440</t>
  </si>
  <si>
    <t>简易猪、牛、羊、鸡、鸭、狗舍</t>
  </si>
  <si>
    <t>100-220</t>
  </si>
  <si>
    <t>简屋</t>
  </si>
  <si>
    <t>200-300</t>
  </si>
  <si>
    <t>简易钢结构、彩钢瓦</t>
  </si>
  <si>
    <t>100-150</t>
  </si>
  <si>
    <t>120-150</t>
  </si>
  <si>
    <t>厕所</t>
  </si>
  <si>
    <t>250-350</t>
  </si>
  <si>
    <t>户改厕三格化化粪池</t>
  </si>
  <si>
    <t>个</t>
  </si>
  <si>
    <t>800-1000</t>
  </si>
  <si>
    <t>简易厕所</t>
  </si>
  <si>
    <t>温室、大棚</t>
  </si>
  <si>
    <t>普通温室</t>
  </si>
  <si>
    <t>90-150</t>
  </si>
  <si>
    <t>钢骨架（复合材料骨架）塑料大棚</t>
  </si>
  <si>
    <t>30-50</t>
  </si>
  <si>
    <t>自行拆除</t>
  </si>
  <si>
    <t>竹木塑料大棚</t>
  </si>
  <si>
    <t>8-10</t>
  </si>
  <si>
    <t>10-15</t>
  </si>
  <si>
    <t>场　地</t>
  </si>
  <si>
    <t>泥结碎石</t>
  </si>
  <si>
    <t>15-20</t>
  </si>
  <si>
    <t>素混凝土</t>
  </si>
  <si>
    <t>40-50</t>
  </si>
  <si>
    <t>砖地面（立砖）</t>
  </si>
  <si>
    <t>30-40</t>
  </si>
  <si>
    <t>砖地面（平砖）</t>
  </si>
  <si>
    <t>15-25</t>
  </si>
  <si>
    <t>道　路</t>
  </si>
  <si>
    <t>泥结碎石道路</t>
  </si>
  <si>
    <t>20-30</t>
  </si>
  <si>
    <t>素混凝土道路</t>
  </si>
  <si>
    <t>60-80</t>
  </si>
  <si>
    <t>70-90</t>
  </si>
  <si>
    <t>煤矸石道路</t>
  </si>
  <si>
    <t>沥青道路</t>
  </si>
  <si>
    <t>70-80</t>
  </si>
  <si>
    <t>80-100</t>
  </si>
  <si>
    <t>坟　墓</t>
  </si>
  <si>
    <t>土坟单棺</t>
  </si>
  <si>
    <t>座</t>
  </si>
  <si>
    <t>土坟多棺</t>
  </si>
  <si>
    <t>砖石、混凝土墓</t>
  </si>
  <si>
    <t>2000-2500</t>
  </si>
  <si>
    <t>（三）各类附属物补偿价格参照表</t>
  </si>
  <si>
    <t>名　称</t>
  </si>
  <si>
    <t>备　注</t>
  </si>
  <si>
    <t>空　调</t>
  </si>
  <si>
    <t>柜　式</t>
  </si>
  <si>
    <t>台</t>
  </si>
  <si>
    <t>移装补助费</t>
  </si>
  <si>
    <t>分体式</t>
  </si>
  <si>
    <t>热水器</t>
  </si>
  <si>
    <t>太阳能</t>
  </si>
  <si>
    <t>电　能</t>
  </si>
  <si>
    <t>抽油烟机</t>
  </si>
  <si>
    <t>电话、宽带</t>
  </si>
  <si>
    <t>部</t>
  </si>
  <si>
    <t>移装补助费（按相关部门资费标准执行）</t>
  </si>
  <si>
    <t>有线电视</t>
  </si>
  <si>
    <t>户</t>
  </si>
  <si>
    <t>水　表</t>
  </si>
  <si>
    <t>电　表</t>
  </si>
  <si>
    <t>室外地坪</t>
  </si>
  <si>
    <t>水　泥</t>
  </si>
  <si>
    <t>砖　石</t>
  </si>
  <si>
    <t>院　墙</t>
  </si>
  <si>
    <t>砖　混</t>
  </si>
  <si>
    <t>土砖土石</t>
  </si>
  <si>
    <t>其　他</t>
  </si>
  <si>
    <t>门　楼</t>
  </si>
  <si>
    <t>300-400</t>
  </si>
  <si>
    <t>手压水井</t>
  </si>
  <si>
    <t>遮阳棚</t>
  </si>
  <si>
    <t>金属栏杆</t>
  </si>
  <si>
    <t>m</t>
  </si>
  <si>
    <t>50-80</t>
  </si>
  <si>
    <t>（四）各类装潢补偿价格参照表（固定并无法移动）</t>
  </si>
  <si>
    <t>室内地坪</t>
  </si>
  <si>
    <t>水磨石地坪</t>
  </si>
  <si>
    <t>30－80</t>
  </si>
  <si>
    <t>各类水磨石地坪</t>
  </si>
  <si>
    <t>地板砖</t>
  </si>
  <si>
    <t>50－100</t>
  </si>
  <si>
    <t>各类地板砖地面</t>
  </si>
  <si>
    <t>花岗岩</t>
  </si>
  <si>
    <t>100-180</t>
  </si>
  <si>
    <t>大理石</t>
  </si>
  <si>
    <t>80-180</t>
  </si>
  <si>
    <t>85-180</t>
  </si>
  <si>
    <t>木地板</t>
  </si>
  <si>
    <t>60-120</t>
  </si>
  <si>
    <t>各类木地板地面</t>
  </si>
  <si>
    <t>门　窗</t>
  </si>
  <si>
    <t>门窗护角</t>
  </si>
  <si>
    <t>包门（双面）</t>
  </si>
  <si>
    <t>150-200</t>
  </si>
  <si>
    <t>150-220</t>
  </si>
  <si>
    <t>双层窗</t>
  </si>
  <si>
    <t>不属房屋本身</t>
  </si>
  <si>
    <t>防盗门</t>
  </si>
  <si>
    <t>樘</t>
  </si>
  <si>
    <t>450-900</t>
  </si>
  <si>
    <t>防盗窗</t>
  </si>
  <si>
    <t>50-60</t>
  </si>
  <si>
    <t>55-65</t>
  </si>
  <si>
    <t>墙　面</t>
  </si>
  <si>
    <t>墙面砖</t>
  </si>
  <si>
    <t>50-100</t>
  </si>
  <si>
    <t>含外墙面砖</t>
  </si>
  <si>
    <t>墙布、喷塑</t>
  </si>
  <si>
    <t>含墙纸</t>
  </si>
  <si>
    <t>木墙裙</t>
  </si>
  <si>
    <t>40-80</t>
  </si>
  <si>
    <t>无法移动固定墙柜</t>
  </si>
  <si>
    <t>双面增加50%</t>
  </si>
  <si>
    <t>吊　顶</t>
  </si>
  <si>
    <t>墙纸天棚</t>
  </si>
  <si>
    <t>间</t>
  </si>
  <si>
    <t>扣板、石膏</t>
  </si>
  <si>
    <t>硬质天棚</t>
  </si>
  <si>
    <t>纤维板、灰板条</t>
  </si>
  <si>
    <t>三合板</t>
  </si>
  <si>
    <t>坐　便</t>
  </si>
  <si>
    <t>蹲　便</t>
  </si>
  <si>
    <t>面　盆</t>
  </si>
  <si>
    <t>菜　盆</t>
  </si>
  <si>
    <t>灶　台</t>
  </si>
  <si>
    <t>橱　柜</t>
  </si>
  <si>
    <t>三、农田水利、电力设施补偿标准</t>
  </si>
  <si>
    <t>五、农田水利、电力设施补偿标准</t>
  </si>
  <si>
    <t>名称</t>
  </si>
  <si>
    <t>规　　格</t>
  </si>
  <si>
    <t>明沟、渠</t>
  </si>
  <si>
    <t>浆砌石块</t>
  </si>
  <si>
    <t>明沟横截面为梯形，沟渠上口宽度为2米，深1.5米，沟底边宽1米，沿明沟内表面砌20厘米厚片石。</t>
  </si>
  <si>
    <t>160-240</t>
  </si>
  <si>
    <t>砖砌明沟</t>
  </si>
  <si>
    <t>明沟横截面为梯形，沟渠上口宽度为2米，深1米，沟底边宽1米，沿明沟内表面砌24砖、抹水泥砂浆。</t>
  </si>
  <si>
    <t>140-200</t>
  </si>
  <si>
    <t>混凝土预制块</t>
  </si>
  <si>
    <t>厚度5cm-8cm</t>
  </si>
  <si>
    <t>40-60</t>
  </si>
  <si>
    <t>井</t>
  </si>
  <si>
    <t>机井</t>
  </si>
  <si>
    <t>深≥25米</t>
  </si>
  <si>
    <t>眼</t>
  </si>
  <si>
    <t>深＜25米</t>
  </si>
  <si>
    <t>砖井</t>
  </si>
  <si>
    <t>Φ≥30cm</t>
  </si>
  <si>
    <t>Φ＜30cm</t>
  </si>
  <si>
    <t>小口井</t>
  </si>
  <si>
    <t>深≥15米</t>
  </si>
  <si>
    <t>深＜15米</t>
  </si>
  <si>
    <t>手拉井</t>
  </si>
  <si>
    <t>涵洞</t>
  </si>
  <si>
    <t>盖板涵</t>
  </si>
  <si>
    <t>跨径1.2米以下，无涵管，底面铺0.5米厚毛石，毛石面上做0.2米厚混凝土，两侧砌0.4米厚毛石墙。</t>
  </si>
  <si>
    <t>260-320</t>
  </si>
  <si>
    <t>拱涵</t>
  </si>
  <si>
    <t>跨径1.2米以下，涵管直径＜1.2米，下铺0.5米厚毛石，毛石面上做0.2米厚混凝土，两侧砌0.4米厚毛石墙。</t>
  </si>
  <si>
    <t>300-380</t>
  </si>
  <si>
    <t>涵管</t>
  </si>
  <si>
    <t>大涵管</t>
  </si>
  <si>
    <t>直径≥1米</t>
  </si>
  <si>
    <t>小涵管</t>
  </si>
  <si>
    <t>直径＜1米</t>
  </si>
  <si>
    <t>电杆</t>
  </si>
  <si>
    <t>木杆、水泥杆</t>
  </si>
  <si>
    <t>35-50</t>
  </si>
  <si>
    <t>水泥行条</t>
  </si>
  <si>
    <t>六、树木移栽补偿标准</t>
  </si>
  <si>
    <t>胸径（cm）</t>
  </si>
  <si>
    <t>普通树（元/棵）</t>
  </si>
  <si>
    <t>φ＜2.0</t>
  </si>
  <si>
    <t>2.0≤φ＜5.0</t>
  </si>
  <si>
    <t>5.0≤φ＜10.0</t>
  </si>
  <si>
    <t>10.0≤φ＜15.0</t>
  </si>
  <si>
    <t>15.0≤φ＜20.0</t>
  </si>
  <si>
    <t>20.0≤φ＜25.0</t>
  </si>
  <si>
    <t>25.0≤φ＜30.0</t>
  </si>
  <si>
    <t>30以上</t>
  </si>
  <si>
    <t>果树（元/棵）</t>
  </si>
  <si>
    <t>七、青苗补偿标准</t>
  </si>
  <si>
    <t>补偿价格</t>
  </si>
  <si>
    <t>青　苗</t>
  </si>
  <si>
    <t>元/亩</t>
  </si>
  <si>
    <t>中药材</t>
  </si>
  <si>
    <t>多年生</t>
  </si>
  <si>
    <t>一年生</t>
  </si>
  <si>
    <t>大棚种植</t>
  </si>
  <si>
    <t>菜　地</t>
  </si>
  <si>
    <t>八、养殖场搬迁补偿标准</t>
  </si>
  <si>
    <t>类　别</t>
  </si>
  <si>
    <t>规　模</t>
  </si>
  <si>
    <t>补偿标准（元）</t>
  </si>
  <si>
    <t>家禽类</t>
  </si>
  <si>
    <t>＜30只</t>
  </si>
  <si>
    <t>不予补偿</t>
  </si>
  <si>
    <t>30只－200只</t>
  </si>
  <si>
    <t>＞200只</t>
  </si>
  <si>
    <t>家畜类</t>
  </si>
  <si>
    <t>＜10头</t>
  </si>
  <si>
    <t>10头－50头</t>
  </si>
  <si>
    <t>50头－200头</t>
  </si>
  <si>
    <t>1000-1500</t>
  </si>
  <si>
    <t>＞200头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</si>
</sst>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%"/>
  </numFmts>
  <fonts count="32">
    <font>
      <sz val="11"/>
      <color theme="1"/>
      <name val="宋体"/>
      <charset val="134"/>
      <scheme val="minor"/>
    </font>
    <font>
      <b/>
      <sz val="11"/>
      <color theme="4" tint="-0.249977111117893"/>
      <name val="宋体"/>
      <charset val="134"/>
      <scheme val="minor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4" tint="-0.249977111117893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 wrapText="1"/>
    </xf>
    <xf numFmtId="0" fontId="1" fillId="0" borderId="0" xfId="0" applyFont="1" applyBorder="1" applyAlignment="1">
      <alignment horizontal="centerContinuous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center"/>
    </xf>
    <xf numFmtId="9" fontId="7" fillId="0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Continuous" vertical="center"/>
    </xf>
    <xf numFmtId="0" fontId="8" fillId="0" borderId="0" xfId="0" applyFont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justify" vertical="center"/>
    </xf>
    <xf numFmtId="0" fontId="7" fillId="0" borderId="1" xfId="0" applyFont="1" applyFill="1" applyBorder="1" applyAlignment="1">
      <alignment vertical="center" wrapText="1"/>
    </xf>
    <xf numFmtId="10" fontId="7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177" fontId="7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49" fontId="7" fillId="2" borderId="1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176" fontId="12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4"/>
  <sheetViews>
    <sheetView workbookViewId="0">
      <selection activeCell="I6" sqref="I6"/>
    </sheetView>
  </sheetViews>
  <sheetFormatPr defaultColWidth="9" defaultRowHeight="27" customHeight="1" outlineLevelCol="5"/>
  <cols>
    <col min="3" max="3" width="46.125" customWidth="1"/>
    <col min="4" max="4" width="13.375" style="67" customWidth="1"/>
    <col min="5" max="5" width="16.5" style="68" customWidth="1"/>
    <col min="6" max="6" width="15.125" style="68" customWidth="1"/>
  </cols>
  <sheetData>
    <row r="1" s="66" customFormat="1" customHeight="1" spans="1:6">
      <c r="A1" s="69"/>
      <c r="B1" s="69"/>
      <c r="C1" s="69" t="s">
        <v>0</v>
      </c>
      <c r="D1" s="70"/>
      <c r="E1" s="71"/>
      <c r="F1" s="71"/>
    </row>
    <row r="2" customHeight="1" spans="1:6">
      <c r="A2" s="37" t="s">
        <v>1</v>
      </c>
      <c r="B2" s="37" t="s">
        <v>2</v>
      </c>
      <c r="C2" s="37" t="s">
        <v>3</v>
      </c>
      <c r="D2" s="72" t="s">
        <v>4</v>
      </c>
      <c r="E2" s="8" t="s">
        <v>5</v>
      </c>
      <c r="F2" s="8" t="s">
        <v>6</v>
      </c>
    </row>
    <row r="3" customHeight="1" spans="1:6">
      <c r="A3" s="37" t="s">
        <v>7</v>
      </c>
      <c r="B3" s="37"/>
      <c r="C3" s="62" t="s">
        <v>8</v>
      </c>
      <c r="D3" s="15">
        <v>1070</v>
      </c>
      <c r="E3" s="73">
        <v>0.03</v>
      </c>
      <c r="F3" s="59">
        <f>D3*(1+E3)</f>
        <v>1102.1</v>
      </c>
    </row>
    <row r="4" ht="33" customHeight="1" spans="1:6">
      <c r="A4" s="37" t="s">
        <v>9</v>
      </c>
      <c r="B4" s="37" t="s">
        <v>10</v>
      </c>
      <c r="C4" s="62" t="s">
        <v>11</v>
      </c>
      <c r="D4" s="15">
        <v>930</v>
      </c>
      <c r="E4" s="73">
        <f>E3</f>
        <v>0.03</v>
      </c>
      <c r="F4" s="59">
        <f t="shared" ref="F4:F14" si="0">D4*(1+E4)</f>
        <v>957.9</v>
      </c>
    </row>
    <row r="5" ht="33" customHeight="1" spans="1:6">
      <c r="A5" s="37"/>
      <c r="B5" s="37" t="s">
        <v>12</v>
      </c>
      <c r="C5" s="62" t="s">
        <v>13</v>
      </c>
      <c r="D5" s="15">
        <v>850</v>
      </c>
      <c r="E5" s="73">
        <f>E4</f>
        <v>0.03</v>
      </c>
      <c r="F5" s="59">
        <f t="shared" si="0"/>
        <v>875.5</v>
      </c>
    </row>
    <row r="6" ht="33" customHeight="1" spans="1:6">
      <c r="A6" s="37"/>
      <c r="B6" s="37" t="s">
        <v>14</v>
      </c>
      <c r="C6" s="62" t="s">
        <v>15</v>
      </c>
      <c r="D6" s="15">
        <v>780</v>
      </c>
      <c r="E6" s="73">
        <f>E5</f>
        <v>0.03</v>
      </c>
      <c r="F6" s="59">
        <f t="shared" si="0"/>
        <v>803.4</v>
      </c>
    </row>
    <row r="7" ht="33" customHeight="1" spans="1:6">
      <c r="A7" s="37" t="s">
        <v>16</v>
      </c>
      <c r="B7" s="37" t="s">
        <v>10</v>
      </c>
      <c r="C7" s="62" t="s">
        <v>17</v>
      </c>
      <c r="D7" s="15">
        <v>750</v>
      </c>
      <c r="E7" s="73">
        <f>E6</f>
        <v>0.03</v>
      </c>
      <c r="F7" s="59">
        <f t="shared" si="0"/>
        <v>772.5</v>
      </c>
    </row>
    <row r="8" ht="33" customHeight="1" spans="1:6">
      <c r="A8" s="37"/>
      <c r="B8" s="37" t="s">
        <v>12</v>
      </c>
      <c r="C8" s="62" t="s">
        <v>18</v>
      </c>
      <c r="D8" s="18">
        <v>640</v>
      </c>
      <c r="E8" s="73"/>
      <c r="F8" s="8">
        <f t="shared" si="0"/>
        <v>640</v>
      </c>
    </row>
    <row r="9" ht="33" customHeight="1" spans="1:6">
      <c r="A9" s="37"/>
      <c r="B9" s="37" t="s">
        <v>14</v>
      </c>
      <c r="C9" s="62" t="s">
        <v>19</v>
      </c>
      <c r="D9" s="18">
        <v>580</v>
      </c>
      <c r="E9" s="73"/>
      <c r="F9" s="8">
        <f t="shared" si="0"/>
        <v>580</v>
      </c>
    </row>
    <row r="10" customHeight="1" spans="1:6">
      <c r="A10" s="37" t="s">
        <v>20</v>
      </c>
      <c r="B10" s="37"/>
      <c r="C10" s="74" t="s">
        <v>21</v>
      </c>
      <c r="D10" s="18">
        <v>500</v>
      </c>
      <c r="E10" s="73"/>
      <c r="F10" s="8">
        <v>500</v>
      </c>
    </row>
    <row r="11" customHeight="1" spans="1:6">
      <c r="A11" s="37" t="s">
        <v>22</v>
      </c>
      <c r="B11" s="37" t="s">
        <v>23</v>
      </c>
      <c r="C11" s="62" t="s">
        <v>24</v>
      </c>
      <c r="D11" s="18">
        <v>610</v>
      </c>
      <c r="E11" s="73"/>
      <c r="F11" s="8">
        <f t="shared" si="0"/>
        <v>610</v>
      </c>
    </row>
    <row r="12" customHeight="1" spans="1:6">
      <c r="A12" s="37"/>
      <c r="B12" s="37"/>
      <c r="C12" s="62" t="s">
        <v>25</v>
      </c>
      <c r="D12" s="18">
        <v>500</v>
      </c>
      <c r="E12" s="73"/>
      <c r="F12" s="8">
        <f t="shared" si="0"/>
        <v>500</v>
      </c>
    </row>
    <row r="13" customHeight="1" spans="1:6">
      <c r="A13" s="37" t="s">
        <v>26</v>
      </c>
      <c r="B13" s="37"/>
      <c r="C13" s="47" t="s">
        <v>27</v>
      </c>
      <c r="D13" s="18">
        <v>120</v>
      </c>
      <c r="E13" s="73"/>
      <c r="F13" s="8">
        <f t="shared" si="0"/>
        <v>120</v>
      </c>
    </row>
    <row r="14" customHeight="1" spans="1:6">
      <c r="A14" s="37"/>
      <c r="B14" s="37"/>
      <c r="C14" s="47" t="s">
        <v>28</v>
      </c>
      <c r="D14" s="18">
        <v>80</v>
      </c>
      <c r="E14" s="73"/>
      <c r="F14" s="8">
        <f t="shared" si="0"/>
        <v>80</v>
      </c>
    </row>
  </sheetData>
  <mergeCells count="7">
    <mergeCell ref="A3:B3"/>
    <mergeCell ref="A10:B10"/>
    <mergeCell ref="A4:A6"/>
    <mergeCell ref="A7:A9"/>
    <mergeCell ref="A11:A12"/>
    <mergeCell ref="B11:B12"/>
    <mergeCell ref="A13:B1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L17" sqref="L17"/>
    </sheetView>
  </sheetViews>
  <sheetFormatPr defaultColWidth="9" defaultRowHeight="20.1" customHeight="1"/>
  <cols>
    <col min="1" max="1" width="5.625" style="11" customWidth="1"/>
    <col min="2" max="2" width="11.625" style="13" customWidth="1"/>
    <col min="3" max="3" width="6.625" style="11" customWidth="1"/>
    <col min="4" max="4" width="25.25" style="11" customWidth="1"/>
    <col min="5" max="5" width="7.875" style="11" customWidth="1"/>
    <col min="6" max="6" width="14" style="12" customWidth="1"/>
    <col min="7" max="7" width="11.75" style="11" customWidth="1"/>
    <col min="8" max="8" width="15" style="11" customWidth="1"/>
    <col min="9" max="9" width="13.625" style="60" customWidth="1"/>
    <col min="10" max="16384" width="9" style="11"/>
  </cols>
  <sheetData>
    <row r="1" s="10" customFormat="1" ht="29.1" customHeight="1" spans="1:9">
      <c r="A1" s="2" t="s">
        <v>29</v>
      </c>
      <c r="B1" s="3"/>
      <c r="C1" s="3"/>
      <c r="D1" s="3"/>
      <c r="E1" s="3"/>
      <c r="F1" s="4"/>
      <c r="G1" s="3"/>
      <c r="I1" s="64"/>
    </row>
    <row r="2" customHeight="1" spans="1:9">
      <c r="A2" s="37" t="s">
        <v>30</v>
      </c>
      <c r="B2" s="37" t="s">
        <v>31</v>
      </c>
      <c r="C2" s="37" t="s">
        <v>32</v>
      </c>
      <c r="D2" s="37"/>
      <c r="E2" s="37" t="s">
        <v>33</v>
      </c>
      <c r="F2" s="6" t="s">
        <v>34</v>
      </c>
      <c r="G2" s="37" t="s">
        <v>35</v>
      </c>
      <c r="H2" s="7" t="s">
        <v>5</v>
      </c>
      <c r="I2" s="46" t="s">
        <v>6</v>
      </c>
    </row>
    <row r="3" customHeight="1" spans="1:9">
      <c r="A3" s="37">
        <v>1</v>
      </c>
      <c r="B3" s="37" t="s">
        <v>36</v>
      </c>
      <c r="C3" s="40" t="s">
        <v>37</v>
      </c>
      <c r="D3" s="40"/>
      <c r="E3" s="5" t="s">
        <v>38</v>
      </c>
      <c r="F3" s="6" t="s">
        <v>39</v>
      </c>
      <c r="G3" s="61"/>
      <c r="H3" s="48"/>
      <c r="I3" s="20"/>
    </row>
    <row r="4" customHeight="1" spans="1:9">
      <c r="A4" s="37"/>
      <c r="B4" s="37"/>
      <c r="C4" s="38" t="s">
        <v>40</v>
      </c>
      <c r="D4" s="38"/>
      <c r="E4" s="5" t="s">
        <v>38</v>
      </c>
      <c r="F4" s="6" t="s">
        <v>41</v>
      </c>
      <c r="G4" s="37"/>
      <c r="H4" s="48"/>
      <c r="I4" s="20"/>
    </row>
    <row r="5" customHeight="1" spans="1:9">
      <c r="A5" s="37"/>
      <c r="B5" s="37"/>
      <c r="C5" s="40" t="s">
        <v>42</v>
      </c>
      <c r="D5" s="40"/>
      <c r="E5" s="5" t="s">
        <v>38</v>
      </c>
      <c r="F5" s="6" t="s">
        <v>43</v>
      </c>
      <c r="G5" s="61"/>
      <c r="H5" s="48"/>
      <c r="I5" s="20"/>
    </row>
    <row r="6" customHeight="1" spans="1:9">
      <c r="A6" s="37"/>
      <c r="B6" s="37"/>
      <c r="C6" s="40" t="s">
        <v>44</v>
      </c>
      <c r="D6" s="40"/>
      <c r="E6" s="5" t="s">
        <v>38</v>
      </c>
      <c r="F6" s="15" t="s">
        <v>45</v>
      </c>
      <c r="G6" s="37"/>
      <c r="H6" s="41">
        <v>0.2</v>
      </c>
      <c r="I6" s="17" t="s">
        <v>46</v>
      </c>
    </row>
    <row r="7" customHeight="1" spans="1:9">
      <c r="A7" s="37"/>
      <c r="B7" s="37"/>
      <c r="C7" s="40" t="s">
        <v>47</v>
      </c>
      <c r="D7" s="38" t="s">
        <v>23</v>
      </c>
      <c r="E7" s="5" t="s">
        <v>38</v>
      </c>
      <c r="F7" s="6" t="s">
        <v>48</v>
      </c>
      <c r="G7" s="5"/>
      <c r="H7" s="48"/>
      <c r="I7" s="20"/>
    </row>
    <row r="8" customHeight="1" spans="1:9">
      <c r="A8" s="37"/>
      <c r="B8" s="37"/>
      <c r="C8" s="40"/>
      <c r="D8" s="38" t="s">
        <v>49</v>
      </c>
      <c r="E8" s="5" t="s">
        <v>50</v>
      </c>
      <c r="F8" s="6" t="s">
        <v>51</v>
      </c>
      <c r="G8" s="37"/>
      <c r="H8" s="48"/>
      <c r="I8" s="20"/>
    </row>
    <row r="9" customHeight="1" spans="1:9">
      <c r="A9" s="37"/>
      <c r="B9" s="37"/>
      <c r="C9" s="40" t="s">
        <v>52</v>
      </c>
      <c r="D9" s="40"/>
      <c r="E9" s="5" t="s">
        <v>50</v>
      </c>
      <c r="F9" s="6">
        <v>200</v>
      </c>
      <c r="G9" s="37"/>
      <c r="H9" s="48"/>
      <c r="I9" s="20"/>
    </row>
    <row r="10" customHeight="1" spans="1:9">
      <c r="A10" s="37">
        <v>2</v>
      </c>
      <c r="B10" s="37" t="s">
        <v>53</v>
      </c>
      <c r="C10" s="40" t="s">
        <v>54</v>
      </c>
      <c r="D10" s="40"/>
      <c r="E10" s="5" t="s">
        <v>38</v>
      </c>
      <c r="F10" s="6" t="s">
        <v>55</v>
      </c>
      <c r="G10" s="37"/>
      <c r="H10" s="48"/>
      <c r="I10" s="20"/>
    </row>
    <row r="11" customHeight="1" spans="1:9">
      <c r="A11" s="37"/>
      <c r="B11" s="37"/>
      <c r="C11" s="62" t="s">
        <v>56</v>
      </c>
      <c r="D11" s="62"/>
      <c r="E11" s="5" t="s">
        <v>38</v>
      </c>
      <c r="F11" s="6" t="s">
        <v>57</v>
      </c>
      <c r="G11" s="37" t="s">
        <v>58</v>
      </c>
      <c r="H11" s="41"/>
      <c r="I11" s="20"/>
    </row>
    <row r="12" customHeight="1" spans="1:9">
      <c r="A12" s="37"/>
      <c r="B12" s="37"/>
      <c r="C12" s="47" t="s">
        <v>59</v>
      </c>
      <c r="D12" s="47"/>
      <c r="E12" s="5" t="s">
        <v>38</v>
      </c>
      <c r="F12" s="63" t="s">
        <v>60</v>
      </c>
      <c r="G12" s="37" t="s">
        <v>58</v>
      </c>
      <c r="H12" s="41">
        <v>0.38</v>
      </c>
      <c r="I12" s="65" t="s">
        <v>61</v>
      </c>
    </row>
    <row r="13" customHeight="1" spans="1:9">
      <c r="A13" s="37">
        <v>3</v>
      </c>
      <c r="B13" s="37" t="s">
        <v>62</v>
      </c>
      <c r="C13" s="47" t="s">
        <v>63</v>
      </c>
      <c r="D13" s="47"/>
      <c r="E13" s="5" t="s">
        <v>38</v>
      </c>
      <c r="F13" s="6" t="s">
        <v>64</v>
      </c>
      <c r="G13" s="37"/>
      <c r="H13" s="41"/>
      <c r="I13" s="20"/>
    </row>
    <row r="14" customHeight="1" spans="1:9">
      <c r="A14" s="37"/>
      <c r="B14" s="37"/>
      <c r="C14" s="47" t="s">
        <v>65</v>
      </c>
      <c r="D14" s="47"/>
      <c r="E14" s="5" t="s">
        <v>38</v>
      </c>
      <c r="F14" s="6" t="s">
        <v>66</v>
      </c>
      <c r="G14" s="37"/>
      <c r="H14" s="41"/>
      <c r="I14" s="20"/>
    </row>
    <row r="15" customHeight="1" spans="1:9">
      <c r="A15" s="37"/>
      <c r="B15" s="37"/>
      <c r="C15" s="47" t="s">
        <v>67</v>
      </c>
      <c r="D15" s="47"/>
      <c r="E15" s="5" t="s">
        <v>38</v>
      </c>
      <c r="F15" s="6" t="s">
        <v>68</v>
      </c>
      <c r="G15" s="37"/>
      <c r="H15" s="41"/>
      <c r="I15" s="20"/>
    </row>
    <row r="16" customHeight="1" spans="1:9">
      <c r="A16" s="37"/>
      <c r="B16" s="37"/>
      <c r="C16" s="47" t="s">
        <v>69</v>
      </c>
      <c r="D16" s="47"/>
      <c r="E16" s="5" t="s">
        <v>38</v>
      </c>
      <c r="F16" s="6" t="s">
        <v>70</v>
      </c>
      <c r="G16" s="37"/>
      <c r="H16" s="41"/>
      <c r="I16" s="20"/>
    </row>
    <row r="17" customHeight="1" spans="1:9">
      <c r="A17" s="37">
        <v>4</v>
      </c>
      <c r="B17" s="37" t="s">
        <v>71</v>
      </c>
      <c r="C17" s="47" t="s">
        <v>72</v>
      </c>
      <c r="D17" s="47"/>
      <c r="E17" s="5" t="s">
        <v>38</v>
      </c>
      <c r="F17" s="6" t="s">
        <v>73</v>
      </c>
      <c r="G17" s="37"/>
      <c r="H17" s="41"/>
      <c r="I17" s="20"/>
    </row>
    <row r="18" customHeight="1" spans="1:9">
      <c r="A18" s="37"/>
      <c r="B18" s="37"/>
      <c r="C18" s="47" t="s">
        <v>74</v>
      </c>
      <c r="D18" s="47"/>
      <c r="E18" s="5" t="s">
        <v>38</v>
      </c>
      <c r="F18" s="15" t="s">
        <v>75</v>
      </c>
      <c r="G18" s="37"/>
      <c r="H18" s="41">
        <v>0.17</v>
      </c>
      <c r="I18" s="65" t="s">
        <v>76</v>
      </c>
    </row>
    <row r="19" customHeight="1" spans="1:9">
      <c r="A19" s="37"/>
      <c r="B19" s="37"/>
      <c r="C19" s="47" t="s">
        <v>77</v>
      </c>
      <c r="D19" s="47"/>
      <c r="E19" s="5" t="s">
        <v>38</v>
      </c>
      <c r="F19" s="6" t="s">
        <v>64</v>
      </c>
      <c r="G19" s="37"/>
      <c r="H19" s="41"/>
      <c r="I19" s="20"/>
    </row>
    <row r="20" customHeight="1" spans="1:9">
      <c r="A20" s="37"/>
      <c r="B20" s="37"/>
      <c r="C20" s="47" t="s">
        <v>78</v>
      </c>
      <c r="D20" s="47"/>
      <c r="E20" s="5" t="s">
        <v>38</v>
      </c>
      <c r="F20" s="15" t="s">
        <v>79</v>
      </c>
      <c r="G20" s="37"/>
      <c r="H20" s="41">
        <v>0.2</v>
      </c>
      <c r="I20" s="65" t="s">
        <v>80</v>
      </c>
    </row>
    <row r="21" customHeight="1" spans="1:9">
      <c r="A21" s="37">
        <v>5</v>
      </c>
      <c r="B21" s="37" t="s">
        <v>81</v>
      </c>
      <c r="C21" s="47" t="s">
        <v>82</v>
      </c>
      <c r="D21" s="47"/>
      <c r="E21" s="5" t="s">
        <v>83</v>
      </c>
      <c r="F21" s="6">
        <v>1200</v>
      </c>
      <c r="G21" s="37"/>
      <c r="H21" s="41"/>
      <c r="I21" s="20"/>
    </row>
    <row r="22" customHeight="1" spans="1:9">
      <c r="A22" s="37"/>
      <c r="B22" s="37"/>
      <c r="C22" s="47" t="s">
        <v>84</v>
      </c>
      <c r="D22" s="47"/>
      <c r="E22" s="5" t="s">
        <v>83</v>
      </c>
      <c r="F22" s="6">
        <v>1500</v>
      </c>
      <c r="G22" s="37"/>
      <c r="H22" s="41"/>
      <c r="I22" s="20"/>
    </row>
    <row r="23" customHeight="1" spans="1:9">
      <c r="A23" s="37"/>
      <c r="B23" s="37"/>
      <c r="C23" s="47" t="s">
        <v>85</v>
      </c>
      <c r="D23" s="47"/>
      <c r="E23" s="5" t="s">
        <v>83</v>
      </c>
      <c r="F23" s="6" t="s">
        <v>86</v>
      </c>
      <c r="G23" s="9"/>
      <c r="H23" s="41"/>
      <c r="I23" s="20"/>
    </row>
  </sheetData>
  <mergeCells count="31">
    <mergeCell ref="C2:D2"/>
    <mergeCell ref="C3:D3"/>
    <mergeCell ref="C4:D4"/>
    <mergeCell ref="C5:D5"/>
    <mergeCell ref="C6:D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3:A9"/>
    <mergeCell ref="A10:A12"/>
    <mergeCell ref="A13:A16"/>
    <mergeCell ref="A17:A20"/>
    <mergeCell ref="A21:A23"/>
    <mergeCell ref="B3:B9"/>
    <mergeCell ref="B10:B12"/>
    <mergeCell ref="B13:B16"/>
    <mergeCell ref="B17:B20"/>
    <mergeCell ref="B21:B23"/>
    <mergeCell ref="C7:C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0"/>
  <sheetViews>
    <sheetView workbookViewId="0">
      <selection activeCell="F1" sqref="F$1:F$1048576"/>
    </sheetView>
  </sheetViews>
  <sheetFormatPr defaultColWidth="9" defaultRowHeight="21.95" customHeight="1" outlineLevelCol="6"/>
  <cols>
    <col min="1" max="1" width="12.5" style="11" customWidth="1"/>
    <col min="2" max="2" width="14.5" style="11" customWidth="1"/>
    <col min="3" max="3" width="7.875" style="11" customWidth="1"/>
    <col min="4" max="4" width="13.375" style="50" customWidth="1"/>
    <col min="5" max="6" width="15" style="11" customWidth="1"/>
    <col min="7" max="7" width="15.5" style="51" customWidth="1"/>
    <col min="8" max="16384" width="9" style="11"/>
  </cols>
  <sheetData>
    <row r="1" ht="27.95" customHeight="1" spans="1:5">
      <c r="A1" s="44" t="s">
        <v>87</v>
      </c>
      <c r="B1" s="52"/>
      <c r="C1" s="52"/>
      <c r="D1" s="53"/>
      <c r="E1" s="52"/>
    </row>
    <row r="2" customHeight="1" spans="1:7">
      <c r="A2" s="5" t="s">
        <v>88</v>
      </c>
      <c r="B2" s="5"/>
      <c r="C2" s="5" t="s">
        <v>33</v>
      </c>
      <c r="D2" s="18" t="s">
        <v>34</v>
      </c>
      <c r="E2" s="5" t="s">
        <v>89</v>
      </c>
      <c r="F2" s="7" t="s">
        <v>5</v>
      </c>
      <c r="G2" s="8" t="s">
        <v>6</v>
      </c>
    </row>
    <row r="3" customHeight="1" spans="1:7">
      <c r="A3" s="5" t="s">
        <v>90</v>
      </c>
      <c r="B3" s="40" t="s">
        <v>91</v>
      </c>
      <c r="C3" s="5" t="s">
        <v>92</v>
      </c>
      <c r="D3" s="18">
        <v>260</v>
      </c>
      <c r="E3" s="5" t="s">
        <v>93</v>
      </c>
      <c r="F3" s="54"/>
      <c r="G3" s="55">
        <v>260</v>
      </c>
    </row>
    <row r="4" customHeight="1" spans="1:7">
      <c r="A4" s="5"/>
      <c r="B4" s="40" t="s">
        <v>94</v>
      </c>
      <c r="C4" s="5" t="s">
        <v>92</v>
      </c>
      <c r="D4" s="18">
        <v>190</v>
      </c>
      <c r="E4" s="5"/>
      <c r="F4" s="54"/>
      <c r="G4" s="55">
        <v>190</v>
      </c>
    </row>
    <row r="5" customHeight="1" spans="1:7">
      <c r="A5" s="5" t="s">
        <v>95</v>
      </c>
      <c r="B5" s="40" t="s">
        <v>96</v>
      </c>
      <c r="C5" s="5" t="s">
        <v>92</v>
      </c>
      <c r="D5" s="18">
        <v>220</v>
      </c>
      <c r="E5" s="5" t="s">
        <v>93</v>
      </c>
      <c r="F5" s="54"/>
      <c r="G5" s="55">
        <v>220</v>
      </c>
    </row>
    <row r="6" customHeight="1" spans="1:7">
      <c r="A6" s="5"/>
      <c r="B6" s="40" t="s">
        <v>97</v>
      </c>
      <c r="C6" s="5" t="s">
        <v>92</v>
      </c>
      <c r="D6" s="18">
        <v>180</v>
      </c>
      <c r="E6" s="5"/>
      <c r="F6" s="54"/>
      <c r="G6" s="55">
        <v>180</v>
      </c>
    </row>
    <row r="7" customHeight="1" spans="1:7">
      <c r="A7" s="40" t="s">
        <v>98</v>
      </c>
      <c r="B7" s="40"/>
      <c r="C7" s="5" t="s">
        <v>92</v>
      </c>
      <c r="D7" s="18">
        <v>200</v>
      </c>
      <c r="E7" s="28" t="s">
        <v>93</v>
      </c>
      <c r="F7" s="54"/>
      <c r="G7" s="55">
        <v>200</v>
      </c>
    </row>
    <row r="8" customHeight="1" spans="1:7">
      <c r="A8" s="40" t="s">
        <v>99</v>
      </c>
      <c r="B8" s="40"/>
      <c r="C8" s="5" t="s">
        <v>100</v>
      </c>
      <c r="D8" s="18"/>
      <c r="E8" s="56" t="s">
        <v>101</v>
      </c>
      <c r="F8" s="54"/>
      <c r="G8" s="55"/>
    </row>
    <row r="9" ht="30" customHeight="1" spans="1:7">
      <c r="A9" s="40" t="s">
        <v>102</v>
      </c>
      <c r="B9" s="40"/>
      <c r="C9" s="5" t="s">
        <v>103</v>
      </c>
      <c r="D9" s="18"/>
      <c r="E9" s="57"/>
      <c r="F9" s="54"/>
      <c r="G9" s="55"/>
    </row>
    <row r="10" customHeight="1" spans="1:7">
      <c r="A10" s="40" t="s">
        <v>104</v>
      </c>
      <c r="B10" s="40"/>
      <c r="C10" s="5" t="s">
        <v>50</v>
      </c>
      <c r="D10" s="18"/>
      <c r="E10" s="57"/>
      <c r="F10" s="54"/>
      <c r="G10" s="55"/>
    </row>
    <row r="11" customHeight="1" spans="1:7">
      <c r="A11" s="40" t="s">
        <v>105</v>
      </c>
      <c r="B11" s="40"/>
      <c r="C11" s="5" t="s">
        <v>50</v>
      </c>
      <c r="D11" s="18"/>
      <c r="E11" s="58"/>
      <c r="F11" s="54"/>
      <c r="G11" s="55"/>
    </row>
    <row r="12" customHeight="1" spans="1:7">
      <c r="A12" s="5" t="s">
        <v>106</v>
      </c>
      <c r="B12" s="40" t="s">
        <v>107</v>
      </c>
      <c r="C12" s="5" t="s">
        <v>38</v>
      </c>
      <c r="D12" s="15">
        <v>55</v>
      </c>
      <c r="E12" s="5"/>
      <c r="F12" s="54">
        <f>(G12-D12)/D12</f>
        <v>0.0545454545454545</v>
      </c>
      <c r="G12" s="59">
        <v>58</v>
      </c>
    </row>
    <row r="13" customHeight="1" spans="1:7">
      <c r="A13" s="5"/>
      <c r="B13" s="40" t="s">
        <v>108</v>
      </c>
      <c r="C13" s="5" t="s">
        <v>38</v>
      </c>
      <c r="D13" s="15">
        <v>28</v>
      </c>
      <c r="E13" s="5"/>
      <c r="F13" s="54">
        <f>(G13-D13)/D13</f>
        <v>0.0714285714285714</v>
      </c>
      <c r="G13" s="59">
        <v>30</v>
      </c>
    </row>
    <row r="14" customHeight="1" spans="1:7">
      <c r="A14" s="5" t="s">
        <v>109</v>
      </c>
      <c r="B14" s="40" t="s">
        <v>110</v>
      </c>
      <c r="C14" s="5" t="s">
        <v>38</v>
      </c>
      <c r="D14" s="15">
        <v>70</v>
      </c>
      <c r="E14" s="5"/>
      <c r="F14" s="54">
        <f>(G14-D14)/D14</f>
        <v>0.0714285714285714</v>
      </c>
      <c r="G14" s="59">
        <v>75</v>
      </c>
    </row>
    <row r="15" customHeight="1" spans="1:7">
      <c r="A15" s="5"/>
      <c r="B15" s="40" t="s">
        <v>108</v>
      </c>
      <c r="C15" s="5" t="s">
        <v>38</v>
      </c>
      <c r="D15" s="15">
        <v>50</v>
      </c>
      <c r="E15" s="5"/>
      <c r="F15" s="54">
        <f>(G15-D15)/D15</f>
        <v>0.1</v>
      </c>
      <c r="G15" s="59">
        <v>55</v>
      </c>
    </row>
    <row r="16" customHeight="1" spans="1:7">
      <c r="A16" s="5"/>
      <c r="B16" s="40" t="s">
        <v>111</v>
      </c>
      <c r="C16" s="5" t="s">
        <v>38</v>
      </c>
      <c r="D16" s="18">
        <v>30</v>
      </c>
      <c r="E16" s="5"/>
      <c r="F16" s="54"/>
      <c r="G16" s="55">
        <v>30</v>
      </c>
    </row>
    <row r="17" customHeight="1" spans="1:7">
      <c r="A17" s="37" t="s">
        <v>112</v>
      </c>
      <c r="B17" s="47" t="s">
        <v>113</v>
      </c>
      <c r="C17" s="37" t="s">
        <v>50</v>
      </c>
      <c r="D17" s="18" t="s">
        <v>114</v>
      </c>
      <c r="E17" s="37"/>
      <c r="F17" s="54"/>
      <c r="G17" s="55" t="s">
        <v>114</v>
      </c>
    </row>
    <row r="18" customHeight="1" spans="1:7">
      <c r="A18" s="37"/>
      <c r="B18" s="47" t="s">
        <v>115</v>
      </c>
      <c r="C18" s="37" t="s">
        <v>92</v>
      </c>
      <c r="D18" s="18">
        <v>400</v>
      </c>
      <c r="E18" s="37"/>
      <c r="F18" s="54"/>
      <c r="G18" s="55">
        <v>400</v>
      </c>
    </row>
    <row r="19" customHeight="1" spans="1:7">
      <c r="A19" s="37"/>
      <c r="B19" s="47" t="s">
        <v>116</v>
      </c>
      <c r="C19" s="37" t="s">
        <v>50</v>
      </c>
      <c r="D19" s="18">
        <v>80</v>
      </c>
      <c r="E19" s="37"/>
      <c r="F19" s="54"/>
      <c r="G19" s="55">
        <v>80</v>
      </c>
    </row>
    <row r="20" customHeight="1" spans="1:7">
      <c r="A20" s="37"/>
      <c r="B20" s="47" t="s">
        <v>117</v>
      </c>
      <c r="C20" s="37" t="s">
        <v>118</v>
      </c>
      <c r="D20" s="18" t="s">
        <v>119</v>
      </c>
      <c r="E20" s="37"/>
      <c r="F20" s="54"/>
      <c r="G20" s="55" t="s">
        <v>119</v>
      </c>
    </row>
  </sheetData>
  <mergeCells count="17">
    <mergeCell ref="A2:B2"/>
    <mergeCell ref="A7:B7"/>
    <mergeCell ref="A8:B8"/>
    <mergeCell ref="A9:B9"/>
    <mergeCell ref="A10:B10"/>
    <mergeCell ref="A11:B11"/>
    <mergeCell ref="A3:A4"/>
    <mergeCell ref="A5:A6"/>
    <mergeCell ref="A12:A13"/>
    <mergeCell ref="A14:A16"/>
    <mergeCell ref="A17:A20"/>
    <mergeCell ref="E3:E4"/>
    <mergeCell ref="E5:E6"/>
    <mergeCell ref="E8:E11"/>
    <mergeCell ref="E12:E13"/>
    <mergeCell ref="E14:E16"/>
    <mergeCell ref="E17:E2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G2" sqref="G2"/>
    </sheetView>
  </sheetViews>
  <sheetFormatPr defaultColWidth="9" defaultRowHeight="18.95" customHeight="1" outlineLevelCol="6"/>
  <cols>
    <col min="1" max="1" width="13.875" style="11" customWidth="1"/>
    <col min="2" max="2" width="22.875" style="11" customWidth="1"/>
    <col min="3" max="3" width="10.25" style="11" customWidth="1"/>
    <col min="4" max="4" width="15.625" style="12" customWidth="1"/>
    <col min="5" max="5" width="18.875" style="11" customWidth="1"/>
    <col min="6" max="6" width="15.75" style="11" customWidth="1"/>
    <col min="7" max="7" width="12.625" style="43" customWidth="1"/>
    <col min="8" max="16384" width="9" style="11"/>
  </cols>
  <sheetData>
    <row r="1" s="10" customFormat="1" ht="30" customHeight="1" spans="1:7">
      <c r="A1" s="44" t="s">
        <v>120</v>
      </c>
      <c r="B1" s="3"/>
      <c r="C1" s="3"/>
      <c r="D1" s="4"/>
      <c r="E1" s="3"/>
      <c r="G1" s="45"/>
    </row>
    <row r="2" customHeight="1" spans="1:7">
      <c r="A2" s="37" t="s">
        <v>88</v>
      </c>
      <c r="B2" s="37"/>
      <c r="C2" s="37" t="s">
        <v>33</v>
      </c>
      <c r="D2" s="6" t="s">
        <v>34</v>
      </c>
      <c r="E2" s="37" t="s">
        <v>89</v>
      </c>
      <c r="F2" s="7" t="s">
        <v>5</v>
      </c>
      <c r="G2" s="46" t="s">
        <v>6</v>
      </c>
    </row>
    <row r="3" customHeight="1" spans="1:7">
      <c r="A3" s="37" t="s">
        <v>121</v>
      </c>
      <c r="B3" s="47" t="s">
        <v>122</v>
      </c>
      <c r="C3" s="37" t="s">
        <v>38</v>
      </c>
      <c r="D3" s="6" t="s">
        <v>123</v>
      </c>
      <c r="E3" s="37" t="s">
        <v>124</v>
      </c>
      <c r="F3" s="48"/>
      <c r="G3" s="20"/>
    </row>
    <row r="4" customHeight="1" spans="1:7">
      <c r="A4" s="37"/>
      <c r="B4" s="47" t="s">
        <v>125</v>
      </c>
      <c r="C4" s="37" t="s">
        <v>38</v>
      </c>
      <c r="D4" s="6" t="s">
        <v>126</v>
      </c>
      <c r="E4" s="37" t="s">
        <v>127</v>
      </c>
      <c r="F4" s="48"/>
      <c r="G4" s="20"/>
    </row>
    <row r="5" customHeight="1" spans="1:7">
      <c r="A5" s="37"/>
      <c r="B5" s="47" t="s">
        <v>128</v>
      </c>
      <c r="C5" s="37" t="s">
        <v>38</v>
      </c>
      <c r="D5" s="6" t="s">
        <v>129</v>
      </c>
      <c r="E5" s="37"/>
      <c r="F5" s="48"/>
      <c r="G5" s="20"/>
    </row>
    <row r="6" customHeight="1" spans="1:7">
      <c r="A6" s="37"/>
      <c r="B6" s="47" t="s">
        <v>130</v>
      </c>
      <c r="C6" s="37" t="s">
        <v>38</v>
      </c>
      <c r="D6" s="15" t="s">
        <v>131</v>
      </c>
      <c r="E6" s="37"/>
      <c r="F6" s="49">
        <v>0.0625</v>
      </c>
      <c r="G6" s="17" t="s">
        <v>132</v>
      </c>
    </row>
    <row r="7" customHeight="1" spans="1:7">
      <c r="A7" s="37"/>
      <c r="B7" s="47" t="s">
        <v>133</v>
      </c>
      <c r="C7" s="37" t="s">
        <v>38</v>
      </c>
      <c r="D7" s="6" t="s">
        <v>134</v>
      </c>
      <c r="E7" s="37" t="s">
        <v>135</v>
      </c>
      <c r="F7" s="48"/>
      <c r="G7" s="20"/>
    </row>
    <row r="8" customHeight="1" spans="1:7">
      <c r="A8" s="37" t="s">
        <v>136</v>
      </c>
      <c r="B8" s="47" t="s">
        <v>137</v>
      </c>
      <c r="C8" s="37" t="s">
        <v>118</v>
      </c>
      <c r="D8" s="6">
        <v>35</v>
      </c>
      <c r="E8" s="37"/>
      <c r="F8" s="48"/>
      <c r="G8" s="20"/>
    </row>
    <row r="9" customHeight="1" spans="1:7">
      <c r="A9" s="37"/>
      <c r="B9" s="47" t="s">
        <v>138</v>
      </c>
      <c r="C9" s="37" t="s">
        <v>118</v>
      </c>
      <c r="D9" s="15" t="s">
        <v>139</v>
      </c>
      <c r="E9" s="37"/>
      <c r="F9" s="41">
        <v>0.1</v>
      </c>
      <c r="G9" s="17" t="s">
        <v>140</v>
      </c>
    </row>
    <row r="10" customHeight="1" spans="1:7">
      <c r="A10" s="37"/>
      <c r="B10" s="47" t="s">
        <v>141</v>
      </c>
      <c r="C10" s="37" t="s">
        <v>38</v>
      </c>
      <c r="D10" s="6">
        <v>160</v>
      </c>
      <c r="E10" s="37" t="s">
        <v>142</v>
      </c>
      <c r="F10" s="48"/>
      <c r="G10" s="20"/>
    </row>
    <row r="11" customHeight="1" spans="1:7">
      <c r="A11" s="37"/>
      <c r="B11" s="47" t="s">
        <v>143</v>
      </c>
      <c r="C11" s="37" t="s">
        <v>144</v>
      </c>
      <c r="D11" s="6" t="s">
        <v>145</v>
      </c>
      <c r="E11" s="37"/>
      <c r="F11" s="48"/>
      <c r="G11" s="20"/>
    </row>
    <row r="12" customHeight="1" spans="1:7">
      <c r="A12" s="37"/>
      <c r="B12" s="47" t="s">
        <v>146</v>
      </c>
      <c r="C12" s="37" t="s">
        <v>38</v>
      </c>
      <c r="D12" s="15" t="s">
        <v>147</v>
      </c>
      <c r="E12" s="5"/>
      <c r="F12" s="41">
        <v>0.1</v>
      </c>
      <c r="G12" s="17" t="s">
        <v>148</v>
      </c>
    </row>
    <row r="13" customHeight="1" spans="1:7">
      <c r="A13" s="37" t="s">
        <v>149</v>
      </c>
      <c r="B13" s="47" t="s">
        <v>150</v>
      </c>
      <c r="C13" s="37" t="s">
        <v>38</v>
      </c>
      <c r="D13" s="6" t="s">
        <v>151</v>
      </c>
      <c r="E13" s="5" t="s">
        <v>152</v>
      </c>
      <c r="F13" s="48"/>
      <c r="G13" s="20"/>
    </row>
    <row r="14" customHeight="1" spans="1:7">
      <c r="A14" s="37"/>
      <c r="B14" s="47" t="s">
        <v>153</v>
      </c>
      <c r="C14" s="37" t="s">
        <v>38</v>
      </c>
      <c r="D14" s="6" t="s">
        <v>73</v>
      </c>
      <c r="E14" s="5" t="s">
        <v>154</v>
      </c>
      <c r="F14" s="48"/>
      <c r="G14" s="20"/>
    </row>
    <row r="15" customHeight="1" spans="1:7">
      <c r="A15" s="37"/>
      <c r="B15" s="47" t="s">
        <v>155</v>
      </c>
      <c r="C15" s="37" t="s">
        <v>38</v>
      </c>
      <c r="D15" s="6" t="s">
        <v>156</v>
      </c>
      <c r="E15" s="5"/>
      <c r="F15" s="48"/>
      <c r="G15" s="20"/>
    </row>
    <row r="16" customHeight="1" spans="1:7">
      <c r="A16" s="37"/>
      <c r="B16" s="47" t="s">
        <v>157</v>
      </c>
      <c r="C16" s="37" t="s">
        <v>38</v>
      </c>
      <c r="D16" s="6">
        <v>300</v>
      </c>
      <c r="E16" s="5" t="s">
        <v>158</v>
      </c>
      <c r="F16" s="48"/>
      <c r="G16" s="20"/>
    </row>
    <row r="17" customHeight="1" spans="1:7">
      <c r="A17" s="37" t="s">
        <v>159</v>
      </c>
      <c r="B17" s="47" t="s">
        <v>160</v>
      </c>
      <c r="C17" s="37" t="s">
        <v>161</v>
      </c>
      <c r="D17" s="6">
        <v>60</v>
      </c>
      <c r="E17" s="5"/>
      <c r="F17" s="48"/>
      <c r="G17" s="20"/>
    </row>
    <row r="18" customHeight="1" spans="1:7">
      <c r="A18" s="37"/>
      <c r="B18" s="47" t="s">
        <v>162</v>
      </c>
      <c r="C18" s="37" t="s">
        <v>38</v>
      </c>
      <c r="D18" s="6" t="s">
        <v>57</v>
      </c>
      <c r="E18" s="5" t="s">
        <v>163</v>
      </c>
      <c r="F18" s="48"/>
      <c r="G18" s="20"/>
    </row>
    <row r="19" customHeight="1" spans="1:7">
      <c r="A19" s="37"/>
      <c r="B19" s="47" t="s">
        <v>164</v>
      </c>
      <c r="C19" s="37" t="s">
        <v>38</v>
      </c>
      <c r="D19" s="6" t="s">
        <v>73</v>
      </c>
      <c r="E19" s="5"/>
      <c r="F19" s="48"/>
      <c r="G19" s="20"/>
    </row>
    <row r="20" customHeight="1" spans="1:7">
      <c r="A20" s="37"/>
      <c r="B20" s="47" t="s">
        <v>165</v>
      </c>
      <c r="C20" s="37" t="s">
        <v>38</v>
      </c>
      <c r="D20" s="6">
        <v>50</v>
      </c>
      <c r="E20" s="5" t="s">
        <v>163</v>
      </c>
      <c r="F20" s="48"/>
      <c r="G20" s="20"/>
    </row>
    <row r="21" customHeight="1" spans="1:7">
      <c r="A21" s="40" t="s">
        <v>166</v>
      </c>
      <c r="B21" s="40"/>
      <c r="C21" s="37" t="s">
        <v>50</v>
      </c>
      <c r="D21" s="6">
        <v>400</v>
      </c>
      <c r="E21" s="5"/>
      <c r="F21" s="48"/>
      <c r="G21" s="20"/>
    </row>
    <row r="22" customHeight="1" spans="1:7">
      <c r="A22" s="40" t="s">
        <v>167</v>
      </c>
      <c r="B22" s="40"/>
      <c r="C22" s="37" t="s">
        <v>50</v>
      </c>
      <c r="D22" s="6">
        <v>200</v>
      </c>
      <c r="E22" s="5"/>
      <c r="F22" s="48"/>
      <c r="G22" s="20"/>
    </row>
    <row r="23" customHeight="1" spans="1:7">
      <c r="A23" s="40" t="s">
        <v>168</v>
      </c>
      <c r="B23" s="40"/>
      <c r="C23" s="37" t="s">
        <v>50</v>
      </c>
      <c r="D23" s="6">
        <v>150</v>
      </c>
      <c r="E23" s="5"/>
      <c r="F23" s="48"/>
      <c r="G23" s="20"/>
    </row>
    <row r="24" customHeight="1" spans="1:7">
      <c r="A24" s="40" t="s">
        <v>169</v>
      </c>
      <c r="B24" s="40"/>
      <c r="C24" s="37" t="s">
        <v>50</v>
      </c>
      <c r="D24" s="6">
        <v>150</v>
      </c>
      <c r="E24" s="5"/>
      <c r="F24" s="48"/>
      <c r="G24" s="20"/>
    </row>
    <row r="25" customHeight="1" spans="1:7">
      <c r="A25" s="40" t="s">
        <v>170</v>
      </c>
      <c r="B25" s="40"/>
      <c r="C25" s="37" t="s">
        <v>50</v>
      </c>
      <c r="D25" s="6">
        <v>300</v>
      </c>
      <c r="E25" s="5"/>
      <c r="F25" s="48"/>
      <c r="G25" s="20"/>
    </row>
    <row r="26" customHeight="1" spans="1:7">
      <c r="A26" s="40" t="s">
        <v>171</v>
      </c>
      <c r="B26" s="40"/>
      <c r="C26" s="37" t="s">
        <v>38</v>
      </c>
      <c r="D26" s="6">
        <v>400</v>
      </c>
      <c r="E26" s="19"/>
      <c r="F26" s="48"/>
      <c r="G26" s="20"/>
    </row>
  </sheetData>
  <mergeCells count="11">
    <mergeCell ref="A2:B2"/>
    <mergeCell ref="A21:B21"/>
    <mergeCell ref="A22:B22"/>
    <mergeCell ref="A23:B23"/>
    <mergeCell ref="A24:B24"/>
    <mergeCell ref="A25:B25"/>
    <mergeCell ref="A26:B26"/>
    <mergeCell ref="A3:A7"/>
    <mergeCell ref="A8:A12"/>
    <mergeCell ref="A13:A16"/>
    <mergeCell ref="A17:A2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C1" workbookViewId="0">
      <selection activeCell="K4" sqref="K4"/>
    </sheetView>
  </sheetViews>
  <sheetFormatPr defaultColWidth="9" defaultRowHeight="24" customHeight="1" outlineLevelCol="7"/>
  <cols>
    <col min="1" max="1" width="5.125" style="11" customWidth="1"/>
    <col min="2" max="2" width="8.875" style="13" customWidth="1"/>
    <col min="3" max="3" width="12.25" style="11" customWidth="1"/>
    <col min="4" max="4" width="33.375" style="11" customWidth="1"/>
    <col min="5" max="5" width="7.5" style="11" customWidth="1"/>
    <col min="6" max="6" width="11.375" style="12" customWidth="1"/>
    <col min="7" max="7" width="13.75" style="22" customWidth="1"/>
    <col min="8" max="8" width="15.25" style="35" customWidth="1"/>
    <col min="9" max="16384" width="9" style="11"/>
  </cols>
  <sheetData>
    <row r="1" s="10" customFormat="1" customHeight="1" spans="1:8">
      <c r="A1" s="2" t="s">
        <v>172</v>
      </c>
      <c r="B1" s="3"/>
      <c r="C1" s="36" t="s">
        <v>173</v>
      </c>
      <c r="D1" s="36"/>
      <c r="E1" s="36"/>
      <c r="F1" s="36"/>
      <c r="G1" s="21"/>
      <c r="H1" s="35"/>
    </row>
    <row r="2" customHeight="1" spans="1:8">
      <c r="A2" s="37" t="s">
        <v>30</v>
      </c>
      <c r="B2" s="37" t="s">
        <v>31</v>
      </c>
      <c r="C2" s="37" t="s">
        <v>174</v>
      </c>
      <c r="D2" s="37" t="s">
        <v>175</v>
      </c>
      <c r="E2" s="37" t="s">
        <v>33</v>
      </c>
      <c r="F2" s="6" t="s">
        <v>34</v>
      </c>
      <c r="G2" s="30" t="s">
        <v>5</v>
      </c>
      <c r="H2" s="31" t="s">
        <v>6</v>
      </c>
    </row>
    <row r="3" ht="33.95" customHeight="1" spans="1:8">
      <c r="A3" s="5">
        <v>1</v>
      </c>
      <c r="B3" s="5" t="s">
        <v>176</v>
      </c>
      <c r="C3" s="5" t="s">
        <v>177</v>
      </c>
      <c r="D3" s="38" t="s">
        <v>178</v>
      </c>
      <c r="E3" s="5" t="s">
        <v>118</v>
      </c>
      <c r="F3" s="6" t="s">
        <v>179</v>
      </c>
      <c r="G3" s="39"/>
      <c r="H3" s="33"/>
    </row>
    <row r="4" ht="33" customHeight="1" spans="1:8">
      <c r="A4" s="5"/>
      <c r="B4" s="5"/>
      <c r="C4" s="5" t="s">
        <v>180</v>
      </c>
      <c r="D4" s="38" t="s">
        <v>181</v>
      </c>
      <c r="E4" s="5" t="s">
        <v>118</v>
      </c>
      <c r="F4" s="6" t="s">
        <v>182</v>
      </c>
      <c r="G4" s="39"/>
      <c r="H4" s="33"/>
    </row>
    <row r="5" customHeight="1" spans="1:8">
      <c r="A5" s="5"/>
      <c r="B5" s="5"/>
      <c r="C5" s="28" t="s">
        <v>183</v>
      </c>
      <c r="D5" s="40" t="s">
        <v>184</v>
      </c>
      <c r="E5" s="5" t="s">
        <v>38</v>
      </c>
      <c r="F5" s="6" t="s">
        <v>185</v>
      </c>
      <c r="G5" s="39"/>
      <c r="H5" s="33"/>
    </row>
    <row r="6" customHeight="1" spans="1:8">
      <c r="A6" s="5">
        <v>2</v>
      </c>
      <c r="B6" s="5" t="s">
        <v>186</v>
      </c>
      <c r="C6" s="5" t="s">
        <v>187</v>
      </c>
      <c r="D6" s="40" t="s">
        <v>188</v>
      </c>
      <c r="E6" s="5" t="s">
        <v>189</v>
      </c>
      <c r="F6" s="6">
        <v>5000</v>
      </c>
      <c r="G6" s="39"/>
      <c r="H6" s="33"/>
    </row>
    <row r="7" customHeight="1" spans="1:8">
      <c r="A7" s="5"/>
      <c r="B7" s="5"/>
      <c r="C7" s="5" t="s">
        <v>187</v>
      </c>
      <c r="D7" s="40" t="s">
        <v>190</v>
      </c>
      <c r="E7" s="5" t="s">
        <v>118</v>
      </c>
      <c r="F7" s="6">
        <v>150</v>
      </c>
      <c r="G7" s="39"/>
      <c r="H7" s="33"/>
    </row>
    <row r="8" customHeight="1" spans="1:8">
      <c r="A8" s="5"/>
      <c r="B8" s="5"/>
      <c r="C8" s="5" t="s">
        <v>191</v>
      </c>
      <c r="D8" s="40" t="s">
        <v>192</v>
      </c>
      <c r="E8" s="5" t="s">
        <v>118</v>
      </c>
      <c r="F8" s="6">
        <v>100</v>
      </c>
      <c r="G8" s="39"/>
      <c r="H8" s="33"/>
    </row>
    <row r="9" customHeight="1" spans="1:8">
      <c r="A9" s="5"/>
      <c r="B9" s="5"/>
      <c r="C9" s="5" t="s">
        <v>191</v>
      </c>
      <c r="D9" s="40" t="s">
        <v>193</v>
      </c>
      <c r="E9" s="5" t="s">
        <v>118</v>
      </c>
      <c r="F9" s="6">
        <v>80</v>
      </c>
      <c r="G9" s="39"/>
      <c r="H9" s="33"/>
    </row>
    <row r="10" customHeight="1" spans="1:8">
      <c r="A10" s="5"/>
      <c r="B10" s="5"/>
      <c r="C10" s="5" t="s">
        <v>194</v>
      </c>
      <c r="D10" s="40" t="s">
        <v>195</v>
      </c>
      <c r="E10" s="5" t="s">
        <v>189</v>
      </c>
      <c r="F10" s="6">
        <v>450</v>
      </c>
      <c r="G10" s="39"/>
      <c r="H10" s="33"/>
    </row>
    <row r="11" customHeight="1" spans="1:8">
      <c r="A11" s="5"/>
      <c r="B11" s="5"/>
      <c r="C11" s="5" t="s">
        <v>194</v>
      </c>
      <c r="D11" s="40" t="s">
        <v>196</v>
      </c>
      <c r="E11" s="5" t="s">
        <v>118</v>
      </c>
      <c r="F11" s="6">
        <v>30</v>
      </c>
      <c r="G11" s="39"/>
      <c r="H11" s="33"/>
    </row>
    <row r="12" customHeight="1" spans="1:8">
      <c r="A12" s="5"/>
      <c r="B12" s="5"/>
      <c r="C12" s="5" t="s">
        <v>197</v>
      </c>
      <c r="D12" s="40"/>
      <c r="E12" s="5" t="s">
        <v>189</v>
      </c>
      <c r="F12" s="6">
        <v>400</v>
      </c>
      <c r="G12" s="39"/>
      <c r="H12" s="33"/>
    </row>
    <row r="13" ht="35.1" customHeight="1" spans="1:8">
      <c r="A13" s="5">
        <v>3</v>
      </c>
      <c r="B13" s="5" t="s">
        <v>198</v>
      </c>
      <c r="C13" s="5" t="s">
        <v>199</v>
      </c>
      <c r="D13" s="38" t="s">
        <v>200</v>
      </c>
      <c r="E13" s="5" t="s">
        <v>38</v>
      </c>
      <c r="F13" s="6" t="s">
        <v>201</v>
      </c>
      <c r="G13" s="39"/>
      <c r="H13" s="33"/>
    </row>
    <row r="14" ht="35.1" customHeight="1" spans="1:8">
      <c r="A14" s="5"/>
      <c r="B14" s="5"/>
      <c r="C14" s="5" t="s">
        <v>202</v>
      </c>
      <c r="D14" s="38" t="s">
        <v>203</v>
      </c>
      <c r="E14" s="5" t="s">
        <v>38</v>
      </c>
      <c r="F14" s="6" t="s">
        <v>204</v>
      </c>
      <c r="G14" s="39"/>
      <c r="H14" s="33"/>
    </row>
    <row r="15" customHeight="1" spans="1:8">
      <c r="A15" s="5">
        <v>4</v>
      </c>
      <c r="B15" s="5" t="s">
        <v>205</v>
      </c>
      <c r="C15" s="5" t="s">
        <v>206</v>
      </c>
      <c r="D15" s="40" t="s">
        <v>207</v>
      </c>
      <c r="E15" s="5" t="s">
        <v>118</v>
      </c>
      <c r="F15" s="6">
        <v>150</v>
      </c>
      <c r="G15" s="39"/>
      <c r="H15" s="33"/>
    </row>
    <row r="16" customHeight="1" spans="1:8">
      <c r="A16" s="5"/>
      <c r="B16" s="5"/>
      <c r="C16" s="5" t="s">
        <v>208</v>
      </c>
      <c r="D16" s="40" t="s">
        <v>209</v>
      </c>
      <c r="E16" s="5" t="s">
        <v>118</v>
      </c>
      <c r="F16" s="15">
        <v>80</v>
      </c>
      <c r="G16" s="41">
        <v>0.13</v>
      </c>
      <c r="H16" s="42">
        <v>90</v>
      </c>
    </row>
    <row r="17" customHeight="1" spans="1:8">
      <c r="A17" s="5">
        <v>5</v>
      </c>
      <c r="B17" s="5" t="s">
        <v>210</v>
      </c>
      <c r="C17" s="28" t="s">
        <v>211</v>
      </c>
      <c r="D17" s="40"/>
      <c r="E17" s="5" t="s">
        <v>118</v>
      </c>
      <c r="F17" s="6" t="s">
        <v>212</v>
      </c>
      <c r="G17" s="39"/>
      <c r="H17" s="33"/>
    </row>
    <row r="18" customHeight="1" spans="1:8">
      <c r="A18" s="5"/>
      <c r="B18" s="5"/>
      <c r="C18" s="5" t="s">
        <v>213</v>
      </c>
      <c r="D18" s="40"/>
      <c r="E18" s="5" t="s">
        <v>118</v>
      </c>
      <c r="F18" s="6">
        <v>20</v>
      </c>
      <c r="G18" s="39"/>
      <c r="H18" s="33"/>
    </row>
  </sheetData>
  <mergeCells count="11">
    <mergeCell ref="C1:F1"/>
    <mergeCell ref="A3:A5"/>
    <mergeCell ref="A6:A12"/>
    <mergeCell ref="A13:A14"/>
    <mergeCell ref="A15:A16"/>
    <mergeCell ref="A17:A18"/>
    <mergeCell ref="B3:B5"/>
    <mergeCell ref="B6:B12"/>
    <mergeCell ref="B13:B14"/>
    <mergeCell ref="B15:B16"/>
    <mergeCell ref="B17:B18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H11" sqref="H11"/>
    </sheetView>
  </sheetViews>
  <sheetFormatPr defaultColWidth="9" defaultRowHeight="24.95" customHeight="1" outlineLevelCol="3"/>
  <cols>
    <col min="1" max="1" width="23.125" style="22" customWidth="1"/>
    <col min="2" max="2" width="18.75" style="23" customWidth="1"/>
    <col min="3" max="3" width="15.875" style="22" customWidth="1"/>
    <col min="4" max="4" width="12" style="24" customWidth="1"/>
    <col min="5" max="16384" width="9" style="22"/>
  </cols>
  <sheetData>
    <row r="1" s="21" customFormat="1" customHeight="1" spans="1:4">
      <c r="A1" s="25" t="s">
        <v>214</v>
      </c>
      <c r="B1" s="26"/>
      <c r="D1" s="27"/>
    </row>
    <row r="2" ht="30" customHeight="1" spans="1:4">
      <c r="A2" s="28" t="s">
        <v>215</v>
      </c>
      <c r="B2" s="29" t="s">
        <v>216</v>
      </c>
      <c r="C2" s="30" t="s">
        <v>5</v>
      </c>
      <c r="D2" s="31" t="s">
        <v>6</v>
      </c>
    </row>
    <row r="3" customHeight="1" spans="1:4">
      <c r="A3" s="28" t="s">
        <v>217</v>
      </c>
      <c r="B3" s="29">
        <v>2</v>
      </c>
      <c r="C3" s="32"/>
      <c r="D3" s="33"/>
    </row>
    <row r="4" customHeight="1" spans="1:4">
      <c r="A4" s="28" t="s">
        <v>218</v>
      </c>
      <c r="B4" s="29">
        <v>7</v>
      </c>
      <c r="C4" s="32"/>
      <c r="D4" s="34"/>
    </row>
    <row r="5" customHeight="1" spans="1:4">
      <c r="A5" s="28" t="s">
        <v>219</v>
      </c>
      <c r="B5" s="29">
        <v>13</v>
      </c>
      <c r="C5" s="32"/>
      <c r="D5" s="34"/>
    </row>
    <row r="6" customHeight="1" spans="1:4">
      <c r="A6" s="28" t="s">
        <v>220</v>
      </c>
      <c r="B6" s="29">
        <v>25</v>
      </c>
      <c r="C6" s="32"/>
      <c r="D6" s="33"/>
    </row>
    <row r="7" customHeight="1" spans="1:4">
      <c r="A7" s="28" t="s">
        <v>221</v>
      </c>
      <c r="B7" s="29">
        <v>30</v>
      </c>
      <c r="C7" s="32"/>
      <c r="D7" s="33"/>
    </row>
    <row r="8" customHeight="1" spans="1:4">
      <c r="A8" s="28" t="s">
        <v>222</v>
      </c>
      <c r="B8" s="29">
        <v>50</v>
      </c>
      <c r="C8" s="32"/>
      <c r="D8" s="33"/>
    </row>
    <row r="9" customHeight="1" spans="1:4">
      <c r="A9" s="28" t="s">
        <v>223</v>
      </c>
      <c r="B9" s="29">
        <v>80</v>
      </c>
      <c r="C9" s="32"/>
      <c r="D9" s="33"/>
    </row>
    <row r="10" customHeight="1" spans="1:4">
      <c r="A10" s="28" t="s">
        <v>224</v>
      </c>
      <c r="B10" s="29">
        <v>100</v>
      </c>
      <c r="C10" s="32"/>
      <c r="D10" s="33"/>
    </row>
    <row r="11" customHeight="1" spans="2:4">
      <c r="B11" s="29" t="s">
        <v>225</v>
      </c>
      <c r="C11" s="32"/>
      <c r="D11" s="33"/>
    </row>
    <row r="12" customHeight="1" spans="2:4">
      <c r="B12" s="29">
        <v>7</v>
      </c>
      <c r="C12" s="32"/>
      <c r="D12" s="33"/>
    </row>
    <row r="13" customHeight="1" spans="2:4">
      <c r="B13" s="29">
        <v>15</v>
      </c>
      <c r="C13" s="32"/>
      <c r="D13" s="33"/>
    </row>
    <row r="14" customHeight="1" spans="2:4">
      <c r="B14" s="29">
        <v>35</v>
      </c>
      <c r="C14" s="32"/>
      <c r="D14" s="33"/>
    </row>
    <row r="15" customHeight="1" spans="2:4">
      <c r="B15" s="29">
        <v>60</v>
      </c>
      <c r="C15" s="32"/>
      <c r="D15" s="33"/>
    </row>
    <row r="16" customHeight="1" spans="2:4">
      <c r="B16" s="29">
        <v>90</v>
      </c>
      <c r="C16" s="32"/>
      <c r="D16" s="33"/>
    </row>
    <row r="17" customHeight="1" spans="2:4">
      <c r="B17" s="29">
        <v>130</v>
      </c>
      <c r="C17" s="32"/>
      <c r="D17" s="33"/>
    </row>
    <row r="18" customHeight="1" spans="2:4">
      <c r="B18" s="29">
        <v>170</v>
      </c>
      <c r="C18" s="32"/>
      <c r="D18" s="33"/>
    </row>
    <row r="19" customHeight="1" spans="2:4">
      <c r="B19" s="29">
        <v>200</v>
      </c>
      <c r="C19" s="32"/>
      <c r="D19" s="33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1" sqref="A1"/>
    </sheetView>
  </sheetViews>
  <sheetFormatPr defaultColWidth="9" defaultRowHeight="27.95" customHeight="1" outlineLevelRow="6" outlineLevelCol="5"/>
  <cols>
    <col min="1" max="1" width="9" style="11"/>
    <col min="2" max="2" width="12.25" style="11" customWidth="1"/>
    <col min="3" max="3" width="11.75" style="11" customWidth="1"/>
    <col min="4" max="4" width="13.375" style="12" customWidth="1"/>
    <col min="5" max="5" width="15" style="11" customWidth="1"/>
    <col min="6" max="6" width="11.5" style="13" customWidth="1"/>
    <col min="7" max="16384" width="9" style="11"/>
  </cols>
  <sheetData>
    <row r="1" s="10" customFormat="1" customHeight="1" spans="1:6">
      <c r="A1" s="2"/>
      <c r="B1" s="3" t="s">
        <v>226</v>
      </c>
      <c r="C1" s="3"/>
      <c r="D1" s="4"/>
      <c r="F1" s="14"/>
    </row>
    <row r="2" customHeight="1" spans="1:6">
      <c r="A2" s="5" t="s">
        <v>88</v>
      </c>
      <c r="B2" s="5"/>
      <c r="C2" s="5" t="s">
        <v>33</v>
      </c>
      <c r="D2" s="6" t="s">
        <v>227</v>
      </c>
      <c r="E2" s="7" t="s">
        <v>5</v>
      </c>
      <c r="F2" s="8" t="s">
        <v>6</v>
      </c>
    </row>
    <row r="3" customHeight="1" spans="1:6">
      <c r="A3" s="5" t="s">
        <v>228</v>
      </c>
      <c r="B3" s="5"/>
      <c r="C3" s="5" t="s">
        <v>229</v>
      </c>
      <c r="D3" s="15">
        <v>1200</v>
      </c>
      <c r="E3" s="16">
        <v>0.05</v>
      </c>
      <c r="F3" s="17">
        <v>1250</v>
      </c>
    </row>
    <row r="4" customHeight="1" spans="1:6">
      <c r="A4" s="5" t="s">
        <v>230</v>
      </c>
      <c r="B4" s="5" t="s">
        <v>231</v>
      </c>
      <c r="C4" s="5" t="s">
        <v>229</v>
      </c>
      <c r="D4" s="18">
        <v>7500</v>
      </c>
      <c r="E4" s="19"/>
      <c r="F4" s="20"/>
    </row>
    <row r="5" customHeight="1" spans="1:6">
      <c r="A5" s="5"/>
      <c r="B5" s="5" t="s">
        <v>232</v>
      </c>
      <c r="C5" s="5" t="s">
        <v>229</v>
      </c>
      <c r="D5" s="18">
        <v>3900</v>
      </c>
      <c r="E5" s="19"/>
      <c r="F5" s="20"/>
    </row>
    <row r="6" customHeight="1" spans="1:6">
      <c r="A6" s="5"/>
      <c r="B6" s="5" t="s">
        <v>233</v>
      </c>
      <c r="C6" s="5" t="s">
        <v>229</v>
      </c>
      <c r="D6" s="18">
        <v>6500</v>
      </c>
      <c r="E6" s="19"/>
      <c r="F6" s="20"/>
    </row>
    <row r="7" customHeight="1" spans="1:6">
      <c r="A7" s="5" t="s">
        <v>234</v>
      </c>
      <c r="B7" s="5"/>
      <c r="C7" s="5" t="s">
        <v>229</v>
      </c>
      <c r="D7" s="18">
        <v>3200</v>
      </c>
      <c r="E7" s="19"/>
      <c r="F7" s="20"/>
    </row>
  </sheetData>
  <mergeCells count="4">
    <mergeCell ref="A2:B2"/>
    <mergeCell ref="A3:B3"/>
    <mergeCell ref="A7:B7"/>
    <mergeCell ref="A4:A6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I6" sqref="I6"/>
    </sheetView>
  </sheetViews>
  <sheetFormatPr defaultColWidth="9" defaultRowHeight="33" customHeight="1" outlineLevelCol="4"/>
  <cols>
    <col min="1" max="1" width="12.75" customWidth="1"/>
    <col min="2" max="2" width="20" customWidth="1"/>
    <col min="3" max="3" width="19.625" style="1" customWidth="1"/>
    <col min="4" max="4" width="15" customWidth="1"/>
    <col min="5" max="5" width="13.25" customWidth="1"/>
  </cols>
  <sheetData>
    <row r="1" customHeight="1" spans="1:3">
      <c r="A1" s="2" t="s">
        <v>235</v>
      </c>
      <c r="B1" s="3"/>
      <c r="C1" s="4"/>
    </row>
    <row r="2" customHeight="1" spans="1:5">
      <c r="A2" s="5" t="s">
        <v>236</v>
      </c>
      <c r="B2" s="5" t="s">
        <v>237</v>
      </c>
      <c r="C2" s="6" t="s">
        <v>238</v>
      </c>
      <c r="D2" s="7" t="s">
        <v>5</v>
      </c>
      <c r="E2" s="8" t="s">
        <v>6</v>
      </c>
    </row>
    <row r="3" customHeight="1" spans="1:5">
      <c r="A3" s="5" t="s">
        <v>239</v>
      </c>
      <c r="B3" s="5" t="s">
        <v>240</v>
      </c>
      <c r="C3" s="6" t="s">
        <v>241</v>
      </c>
      <c r="D3" s="9"/>
      <c r="E3" s="9"/>
    </row>
    <row r="4" customHeight="1" spans="1:5">
      <c r="A4" s="5"/>
      <c r="B4" s="5" t="s">
        <v>242</v>
      </c>
      <c r="C4" s="6">
        <v>500</v>
      </c>
      <c r="D4" s="9"/>
      <c r="E4" s="9"/>
    </row>
    <row r="5" customHeight="1" spans="1:5">
      <c r="A5" s="5"/>
      <c r="B5" s="5" t="s">
        <v>243</v>
      </c>
      <c r="C5" s="6">
        <v>1000</v>
      </c>
      <c r="D5" s="9"/>
      <c r="E5" s="9"/>
    </row>
    <row r="6" customHeight="1" spans="1:5">
      <c r="A6" s="5" t="s">
        <v>244</v>
      </c>
      <c r="B6" s="5" t="s">
        <v>245</v>
      </c>
      <c r="C6" s="6" t="s">
        <v>241</v>
      </c>
      <c r="D6" s="9"/>
      <c r="E6" s="9"/>
    </row>
    <row r="7" customHeight="1" spans="1:5">
      <c r="A7" s="5"/>
      <c r="B7" s="5" t="s">
        <v>246</v>
      </c>
      <c r="C7" s="6">
        <v>500</v>
      </c>
      <c r="D7" s="9"/>
      <c r="E7" s="9"/>
    </row>
    <row r="8" customHeight="1" spans="1:5">
      <c r="A8" s="5"/>
      <c r="B8" s="5" t="s">
        <v>247</v>
      </c>
      <c r="C8" s="6" t="s">
        <v>248</v>
      </c>
      <c r="D8" s="9"/>
      <c r="E8" s="9"/>
    </row>
    <row r="9" customHeight="1" spans="1:5">
      <c r="A9" s="5"/>
      <c r="B9" s="5" t="s">
        <v>249</v>
      </c>
      <c r="C9" s="6">
        <v>2000</v>
      </c>
      <c r="D9" s="9"/>
      <c r="E9" s="9"/>
    </row>
  </sheetData>
  <mergeCells count="2">
    <mergeCell ref="A3:A5"/>
    <mergeCell ref="A6:A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一、拆迁房屋重置价格参照表</vt:lpstr>
      <vt:lpstr>二、屋及附属物补偿标准</vt:lpstr>
      <vt:lpstr>（三）各类附属物补偿价格参照表</vt:lpstr>
      <vt:lpstr>（四）各类装潢补偿价格参照表（固定并无法移动）</vt:lpstr>
      <vt:lpstr>五、农田水利、电力设施补偿标准</vt:lpstr>
      <vt:lpstr>六、树木移栽补偿标准</vt:lpstr>
      <vt:lpstr>七、青苗补偿标准</vt:lpstr>
      <vt:lpstr>八、养殖场搬迁补偿标准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边小晨</cp:lastModifiedBy>
  <dcterms:created xsi:type="dcterms:W3CDTF">2023-02-07T05:52:00Z</dcterms:created>
  <dcterms:modified xsi:type="dcterms:W3CDTF">2023-03-17T04:15:43Z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9A821105F70C42AD81C25A3FB6089772</vt:lpwstr>
  </property>
  <property fmtid="{D5CDD505-2E9C-101B-9397-08002B2CF9AE}" pid="3" name="KSOProductBuildVer">
    <vt:lpwstr>2052-11.1.0.13703</vt:lpwstr>
  </property>
</Properties>
</file>