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37" i="1"/>
  <c r="C43"/>
  <c r="B43"/>
  <c r="C38"/>
  <c r="B38"/>
  <c r="D38" s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9"/>
  <c r="D40"/>
  <c r="D41"/>
  <c r="D42"/>
  <c r="D44"/>
  <c r="D45"/>
  <c r="D46"/>
  <c r="D47"/>
  <c r="D4"/>
  <c r="B37" l="1"/>
  <c r="D37" s="1"/>
  <c r="D43"/>
</calcChain>
</file>

<file path=xl/sharedStrings.xml><?xml version="1.0" encoding="utf-8"?>
<sst xmlns="http://schemas.openxmlformats.org/spreadsheetml/2006/main" count="50" uniqueCount="50">
  <si>
    <t>单位:万元</t>
  </si>
  <si>
    <t>科目名称</t>
  </si>
  <si>
    <t>决算数</t>
  </si>
  <si>
    <t>文化旅游体育与传媒支出</t>
  </si>
  <si>
    <t xml:space="preserve">  国家电影事业发展专项资金安排的支出</t>
  </si>
  <si>
    <t xml:space="preserve">    资助影院建设</t>
  </si>
  <si>
    <t xml:space="preserve">    其他国家电影事业发展专项资金支出</t>
  </si>
  <si>
    <t xml:space="preserve">  旅游发展基金支出</t>
  </si>
  <si>
    <t xml:space="preserve">    地方旅游开发项目补助</t>
  </si>
  <si>
    <t>社会保障和就业支出</t>
  </si>
  <si>
    <t xml:space="preserve">  大中型水库移民后期扶持基金支出</t>
  </si>
  <si>
    <t xml:space="preserve">    移民补助</t>
  </si>
  <si>
    <t>城乡社区支出</t>
  </si>
  <si>
    <t xml:space="preserve">  国有土地使用权出让收入安排的支出</t>
  </si>
  <si>
    <t xml:space="preserve">    征地和拆迁补偿支出</t>
  </si>
  <si>
    <t xml:space="preserve">  城市基础设施配套费安排的支出</t>
  </si>
  <si>
    <t xml:space="preserve">    城市公共设施</t>
  </si>
  <si>
    <t>其他支出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</si>
  <si>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</si>
  <si>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</si>
  <si>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</si>
  <si>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</si>
  <si>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</si>
  <si>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</si>
  <si>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</si>
  <si>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用于城乡医疗救助的彩票公益金支出</t>
  </si>
  <si>
    <t xml:space="preserve">    用于其他社会公益事业的彩票公益金支出</t>
  </si>
  <si>
    <t>债务付息支出</t>
  </si>
  <si>
    <t xml:space="preserve">  地方政府专项债务付息支出</t>
  </si>
  <si>
    <t xml:space="preserve">    国有土地使用权出让金债务付息支出</t>
  </si>
  <si>
    <t xml:space="preserve">    棚户区改造专项债券付息支出</t>
  </si>
  <si>
    <t xml:space="preserve">    其他地方自行试点项目收益专项债券付息支出</t>
  </si>
  <si>
    <t>债务发行费用支出</t>
  </si>
  <si>
    <t xml:space="preserve">  地方政府专项债务发行费用支出</t>
  </si>
  <si>
    <t xml:space="preserve">    其他地方自行试点项目收益专项债券发行费用支出</t>
  </si>
  <si>
    <t>抗疫特别国债安排的支出</t>
  </si>
  <si>
    <t xml:space="preserve">  基础设施建设</t>
  </si>
  <si>
    <t xml:space="preserve">    公共卫生体系建设</t>
  </si>
  <si>
    <t xml:space="preserve">    重大疫情防控救治体系建设</t>
  </si>
  <si>
    <t xml:space="preserve">    城镇老旧小区改造</t>
  </si>
  <si>
    <t xml:space="preserve">    其他基础设施建设</t>
  </si>
  <si>
    <t xml:space="preserve">  抗疫相关支出</t>
  </si>
  <si>
    <t xml:space="preserve">    创业担保贷款贴息</t>
  </si>
  <si>
    <t xml:space="preserve">    援企稳岗补贴</t>
  </si>
  <si>
    <t xml:space="preserve">    困难群众基本生活补助</t>
  </si>
  <si>
    <t xml:space="preserve">    其他抗疫相关支出</t>
  </si>
  <si>
    <t>调整预算数</t>
    <phoneticPr fontId="1" type="noConversion"/>
  </si>
  <si>
    <t>为调整预算的%</t>
    <phoneticPr fontId="1" type="noConversion"/>
  </si>
  <si>
    <t>支出合计</t>
    <phoneticPr fontId="1" type="noConversion"/>
  </si>
  <si>
    <t>埇桥区2020年区本级政府性基金支出（项级）决算表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</si>
</sst>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_);[Red]\(#,##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/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ill="1" applyBorder="1" applyAlignment="1"/>
    <xf numFmtId="177" fontId="3" fillId="0" borderId="1" xfId="0" applyNumberFormat="1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7"/>
  <sheetViews>
    <sheetView showZeros="0" tabSelected="1" topLeftCell="A25" workbookViewId="0">
      <selection activeCell="F35" sqref="F35"/>
    </sheetView>
  </sheetViews>
  <sheetFormatPr defaultRowHeight="13.5"/>
  <cols>
    <col min="1" max="1" width="40.75" style="1" customWidth="1"/>
    <col min="2" max="3" width="13.375" style="1" customWidth="1"/>
    <col min="4" max="4" width="13.5" style="1" customWidth="1"/>
    <col min="5" max="16384" width="9" style="1"/>
  </cols>
  <sheetData>
    <row r="1" spans="1:4" ht="22.5">
      <c r="A1" s="12" t="s">
        <v>49</v>
      </c>
      <c r="B1" s="13"/>
      <c r="C1" s="13"/>
      <c r="D1" s="13"/>
    </row>
    <row r="2" spans="1:4">
      <c r="A2" s="11" t="s">
        <v>0</v>
      </c>
      <c r="B2" s="11"/>
      <c r="C2" s="11"/>
      <c r="D2" s="11"/>
    </row>
    <row r="3" spans="1:4">
      <c r="A3" s="2" t="s">
        <v>1</v>
      </c>
      <c r="B3" s="2" t="s">
        <v>46</v>
      </c>
      <c r="C3" s="2" t="s">
        <v>2</v>
      </c>
      <c r="D3" s="2" t="s">
        <v>47</v>
      </c>
    </row>
    <row r="4" spans="1:4">
      <c r="A4" s="3" t="s">
        <v>48</v>
      </c>
      <c r="B4" s="9">
        <v>322305</v>
      </c>
      <c r="C4" s="10">
        <v>319239</v>
      </c>
      <c r="D4" s="8">
        <f>C4/B4*100</f>
        <v>99.048727137338858</v>
      </c>
    </row>
    <row r="5" spans="1:4">
      <c r="A5" s="4" t="s">
        <v>3</v>
      </c>
      <c r="B5" s="9">
        <v>100</v>
      </c>
      <c r="C5" s="10">
        <v>100</v>
      </c>
      <c r="D5" s="8">
        <f t="shared" ref="D5:D47" si="0">C5/B5*100</f>
        <v>100</v>
      </c>
    </row>
    <row r="6" spans="1:4">
      <c r="A6" s="4" t="s">
        <v>4</v>
      </c>
      <c r="B6" s="9">
        <v>93</v>
      </c>
      <c r="C6" s="10">
        <v>93</v>
      </c>
      <c r="D6" s="8">
        <f t="shared" si="0"/>
        <v>100</v>
      </c>
    </row>
    <row r="7" spans="1:4">
      <c r="A7" s="5" t="s">
        <v>5</v>
      </c>
      <c r="B7" s="9">
        <v>25</v>
      </c>
      <c r="C7" s="10">
        <v>25</v>
      </c>
      <c r="D7" s="8">
        <f t="shared" si="0"/>
        <v>100</v>
      </c>
    </row>
    <row r="8" spans="1:4">
      <c r="A8" s="5" t="s">
        <v>6</v>
      </c>
      <c r="B8" s="9">
        <v>68</v>
      </c>
      <c r="C8" s="10">
        <v>68</v>
      </c>
      <c r="D8" s="8">
        <f t="shared" si="0"/>
        <v>100</v>
      </c>
    </row>
    <row r="9" spans="1:4">
      <c r="A9" s="4" t="s">
        <v>7</v>
      </c>
      <c r="B9" s="9">
        <v>7</v>
      </c>
      <c r="C9" s="10">
        <v>7</v>
      </c>
      <c r="D9" s="8">
        <f t="shared" si="0"/>
        <v>100</v>
      </c>
    </row>
    <row r="10" spans="1:4">
      <c r="A10" s="5" t="s">
        <v>8</v>
      </c>
      <c r="B10" s="9">
        <v>7</v>
      </c>
      <c r="C10" s="10">
        <v>7</v>
      </c>
      <c r="D10" s="8">
        <f t="shared" si="0"/>
        <v>100</v>
      </c>
    </row>
    <row r="11" spans="1:4">
      <c r="A11" s="4" t="s">
        <v>9</v>
      </c>
      <c r="B11" s="9">
        <v>9</v>
      </c>
      <c r="C11" s="10">
        <v>9</v>
      </c>
      <c r="D11" s="8">
        <f t="shared" si="0"/>
        <v>100</v>
      </c>
    </row>
    <row r="12" spans="1:4">
      <c r="A12" s="4" t="s">
        <v>10</v>
      </c>
      <c r="B12" s="9">
        <v>9</v>
      </c>
      <c r="C12" s="10">
        <v>9</v>
      </c>
      <c r="D12" s="8">
        <f t="shared" si="0"/>
        <v>100</v>
      </c>
    </row>
    <row r="13" spans="1:4">
      <c r="A13" s="5" t="s">
        <v>11</v>
      </c>
      <c r="B13" s="9">
        <v>9</v>
      </c>
      <c r="C13" s="10">
        <v>9</v>
      </c>
      <c r="D13" s="8">
        <f t="shared" si="0"/>
        <v>100</v>
      </c>
    </row>
    <row r="14" spans="1:4">
      <c r="A14" s="4" t="s">
        <v>12</v>
      </c>
      <c r="B14" s="9">
        <v>161407</v>
      </c>
      <c r="C14" s="10">
        <v>161407</v>
      </c>
      <c r="D14" s="8">
        <f t="shared" si="0"/>
        <v>100</v>
      </c>
    </row>
    <row r="15" spans="1:4">
      <c r="A15" s="4" t="s">
        <v>13</v>
      </c>
      <c r="B15" s="9">
        <v>160469</v>
      </c>
      <c r="C15" s="10">
        <v>160469</v>
      </c>
      <c r="D15" s="8">
        <f t="shared" si="0"/>
        <v>100</v>
      </c>
    </row>
    <row r="16" spans="1:4">
      <c r="A16" s="5" t="s">
        <v>14</v>
      </c>
      <c r="B16" s="9">
        <v>160469</v>
      </c>
      <c r="C16" s="10">
        <v>160469</v>
      </c>
      <c r="D16" s="8">
        <f t="shared" si="0"/>
        <v>100</v>
      </c>
    </row>
    <row r="17" spans="1:4">
      <c r="A17" s="4" t="s">
        <v>15</v>
      </c>
      <c r="B17" s="9">
        <v>938</v>
      </c>
      <c r="C17" s="10">
        <v>938</v>
      </c>
      <c r="D17" s="8">
        <f t="shared" si="0"/>
        <v>100</v>
      </c>
    </row>
    <row r="18" spans="1:4">
      <c r="A18" s="5" t="s">
        <v>16</v>
      </c>
      <c r="B18" s="9">
        <v>938</v>
      </c>
      <c r="C18" s="10">
        <v>938</v>
      </c>
      <c r="D18" s="8">
        <f t="shared" si="0"/>
        <v>100</v>
      </c>
    </row>
    <row r="19" spans="1:4">
      <c r="A19" s="4" t="s">
        <v>17</v>
      </c>
      <c r="B19" s="9">
        <v>115859</v>
      </c>
      <c r="C19" s="10">
        <v>115444</v>
      </c>
      <c r="D19" s="8">
        <f t="shared" si="0"/>
        <v>99.641805988313379</v>
      </c>
    </row>
    <row r="20" spans="1:4">
      <c r="A20" s="4" t="s">
        <v>18</v>
      </c>
      <c r="B20" s="9">
        <v>113900</v>
      </c>
      <c r="C20" s="10">
        <v>113900</v>
      </c>
      <c r="D20" s="8">
        <f t="shared" si="0"/>
        <v>100</v>
      </c>
    </row>
    <row r="21" spans="1:4">
      <c r="A21" s="5" t="s">
        <v>19</v>
      </c>
      <c r="B21" s="9">
        <v>113900</v>
      </c>
      <c r="C21" s="10">
        <v>113900</v>
      </c>
      <c r="D21" s="8">
        <f t="shared" si="0"/>
        <v>100</v>
      </c>
    </row>
    <row r="22" spans="1:4">
      <c r="A22" s="4" t="s">
        <v>20</v>
      </c>
      <c r="B22" s="9">
        <v>1959</v>
      </c>
      <c r="C22" s="10">
        <v>1544</v>
      </c>
      <c r="D22" s="8">
        <f t="shared" si="0"/>
        <v>78.815722307299637</v>
      </c>
    </row>
    <row r="23" spans="1:4">
      <c r="A23" s="5" t="s">
        <v>21</v>
      </c>
      <c r="B23" s="9">
        <v>763</v>
      </c>
      <c r="C23" s="10">
        <v>348</v>
      </c>
      <c r="D23" s="8">
        <f t="shared" si="0"/>
        <v>45.609436435124508</v>
      </c>
    </row>
    <row r="24" spans="1:4">
      <c r="A24" s="5" t="s">
        <v>22</v>
      </c>
      <c r="B24" s="9">
        <v>218</v>
      </c>
      <c r="C24" s="10">
        <v>218</v>
      </c>
      <c r="D24" s="8">
        <f t="shared" si="0"/>
        <v>100</v>
      </c>
    </row>
    <row r="25" spans="1:4">
      <c r="A25" s="5" t="s">
        <v>23</v>
      </c>
      <c r="B25" s="9">
        <v>22</v>
      </c>
      <c r="C25" s="10">
        <v>22</v>
      </c>
      <c r="D25" s="8">
        <f t="shared" si="0"/>
        <v>100</v>
      </c>
    </row>
    <row r="26" spans="1:4">
      <c r="A26" s="5" t="s">
        <v>24</v>
      </c>
      <c r="B26" s="9">
        <v>261</v>
      </c>
      <c r="C26" s="10">
        <v>261</v>
      </c>
      <c r="D26" s="8">
        <f t="shared" si="0"/>
        <v>100</v>
      </c>
    </row>
    <row r="27" spans="1:4">
      <c r="A27" s="5" t="s">
        <v>25</v>
      </c>
      <c r="B27" s="9">
        <v>313</v>
      </c>
      <c r="C27" s="10">
        <v>313</v>
      </c>
      <c r="D27" s="8">
        <f t="shared" si="0"/>
        <v>100</v>
      </c>
    </row>
    <row r="28" spans="1:4">
      <c r="A28" s="5" t="s">
        <v>26</v>
      </c>
      <c r="B28" s="9">
        <v>382</v>
      </c>
      <c r="C28" s="10">
        <v>382</v>
      </c>
      <c r="D28" s="8">
        <f t="shared" si="0"/>
        <v>100</v>
      </c>
    </row>
    <row r="29" spans="1:4">
      <c r="A29" s="4" t="s">
        <v>27</v>
      </c>
      <c r="B29" s="9">
        <v>7295</v>
      </c>
      <c r="C29" s="10">
        <v>7295</v>
      </c>
      <c r="D29" s="8">
        <f t="shared" si="0"/>
        <v>100</v>
      </c>
    </row>
    <row r="30" spans="1:4">
      <c r="A30" s="4" t="s">
        <v>28</v>
      </c>
      <c r="B30" s="9">
        <v>7295</v>
      </c>
      <c r="C30" s="10">
        <v>7295</v>
      </c>
      <c r="D30" s="8">
        <f t="shared" si="0"/>
        <v>100</v>
      </c>
    </row>
    <row r="31" spans="1:4">
      <c r="A31" s="5" t="s">
        <v>29</v>
      </c>
      <c r="B31" s="9">
        <v>996</v>
      </c>
      <c r="C31" s="10">
        <v>996</v>
      </c>
      <c r="D31" s="8">
        <f t="shared" si="0"/>
        <v>100</v>
      </c>
    </row>
    <row r="32" spans="1:4">
      <c r="A32" s="5" t="s">
        <v>30</v>
      </c>
      <c r="B32" s="9">
        <v>5412</v>
      </c>
      <c r="C32" s="10">
        <v>5412</v>
      </c>
      <c r="D32" s="8">
        <f t="shared" si="0"/>
        <v>100</v>
      </c>
    </row>
    <row r="33" spans="1:4">
      <c r="A33" s="5" t="s">
        <v>31</v>
      </c>
      <c r="B33" s="9">
        <v>887</v>
      </c>
      <c r="C33" s="10">
        <v>887</v>
      </c>
      <c r="D33" s="8">
        <f t="shared" si="0"/>
        <v>100</v>
      </c>
    </row>
    <row r="34" spans="1:4">
      <c r="A34" s="4" t="s">
        <v>32</v>
      </c>
      <c r="B34" s="9">
        <v>122</v>
      </c>
      <c r="C34" s="10">
        <v>122</v>
      </c>
      <c r="D34" s="8">
        <f t="shared" si="0"/>
        <v>100</v>
      </c>
    </row>
    <row r="35" spans="1:4">
      <c r="A35" s="4" t="s">
        <v>33</v>
      </c>
      <c r="B35" s="9">
        <v>122</v>
      </c>
      <c r="C35" s="10">
        <v>122</v>
      </c>
      <c r="D35" s="8">
        <f t="shared" si="0"/>
        <v>100</v>
      </c>
    </row>
    <row r="36" spans="1:4">
      <c r="A36" s="5" t="s">
        <v>34</v>
      </c>
      <c r="B36" s="9">
        <v>122</v>
      </c>
      <c r="C36" s="10">
        <v>122</v>
      </c>
      <c r="D36" s="8">
        <f t="shared" si="0"/>
        <v>100</v>
      </c>
    </row>
    <row r="37" spans="1:4">
      <c r="A37" s="6" t="s">
        <v>35</v>
      </c>
      <c r="B37" s="9">
        <f>B38+B43</f>
        <v>37513</v>
      </c>
      <c r="C37" s="9">
        <f>C38+C43</f>
        <v>34862</v>
      </c>
      <c r="D37" s="8">
        <f t="shared" si="0"/>
        <v>92.933116519606543</v>
      </c>
    </row>
    <row r="38" spans="1:4">
      <c r="A38" s="6" t="s">
        <v>36</v>
      </c>
      <c r="B38" s="9">
        <f>SUM(B39:B42)</f>
        <v>26535</v>
      </c>
      <c r="C38" s="9">
        <f>SUM(C39:C42)</f>
        <v>25030</v>
      </c>
      <c r="D38" s="8">
        <f t="shared" si="0"/>
        <v>94.328245713208972</v>
      </c>
    </row>
    <row r="39" spans="1:4">
      <c r="A39" s="7" t="s">
        <v>37</v>
      </c>
      <c r="B39" s="9">
        <v>4400</v>
      </c>
      <c r="C39" s="10">
        <v>4400</v>
      </c>
      <c r="D39" s="8">
        <f t="shared" si="0"/>
        <v>100</v>
      </c>
    </row>
    <row r="40" spans="1:4">
      <c r="A40" s="7" t="s">
        <v>38</v>
      </c>
      <c r="B40" s="9">
        <v>1840</v>
      </c>
      <c r="C40" s="10">
        <v>1458</v>
      </c>
      <c r="D40" s="8">
        <f t="shared" si="0"/>
        <v>79.239130434782609</v>
      </c>
    </row>
    <row r="41" spans="1:4">
      <c r="A41" s="7" t="s">
        <v>39</v>
      </c>
      <c r="B41" s="9">
        <v>10295</v>
      </c>
      <c r="C41" s="10">
        <v>9983</v>
      </c>
      <c r="D41" s="8">
        <f t="shared" si="0"/>
        <v>96.969402622632344</v>
      </c>
    </row>
    <row r="42" spans="1:4">
      <c r="A42" s="7" t="s">
        <v>40</v>
      </c>
      <c r="B42" s="9">
        <v>10000</v>
      </c>
      <c r="C42" s="10">
        <v>9189</v>
      </c>
      <c r="D42" s="8">
        <f t="shared" si="0"/>
        <v>91.89</v>
      </c>
    </row>
    <row r="43" spans="1:4">
      <c r="A43" s="6" t="s">
        <v>41</v>
      </c>
      <c r="B43" s="9">
        <f>SUM(B44:B47)</f>
        <v>10978</v>
      </c>
      <c r="C43" s="9">
        <f>SUM(C44:C47)</f>
        <v>9832</v>
      </c>
      <c r="D43" s="8">
        <f t="shared" si="0"/>
        <v>89.560940061942063</v>
      </c>
    </row>
    <row r="44" spans="1:4">
      <c r="A44" s="7" t="s">
        <v>42</v>
      </c>
      <c r="B44" s="9">
        <v>200</v>
      </c>
      <c r="C44" s="10">
        <v>82</v>
      </c>
      <c r="D44" s="8">
        <f t="shared" si="0"/>
        <v>41</v>
      </c>
    </row>
    <row r="45" spans="1:4">
      <c r="A45" s="7" t="s">
        <v>43</v>
      </c>
      <c r="B45" s="9">
        <v>1084</v>
      </c>
      <c r="C45" s="10">
        <v>825</v>
      </c>
      <c r="D45" s="8">
        <f t="shared" si="0"/>
        <v>76.107011070110701</v>
      </c>
    </row>
    <row r="46" spans="1:4">
      <c r="A46" s="7" t="s">
        <v>44</v>
      </c>
      <c r="B46" s="9">
        <v>1794</v>
      </c>
      <c r="C46" s="10">
        <v>1146</v>
      </c>
      <c r="D46" s="8">
        <f t="shared" si="0"/>
        <v>63.879598662207357</v>
      </c>
    </row>
    <row r="47" spans="1:4">
      <c r="A47" s="7" t="s">
        <v>45</v>
      </c>
      <c r="B47" s="9">
        <v>7900</v>
      </c>
      <c r="C47" s="10">
        <v>7779</v>
      </c>
      <c r="D47" s="8">
        <f t="shared" si="0"/>
        <v>98.468354430379748</v>
      </c>
    </row>
  </sheetData>
  <sortState ref="A5:D47">
    <sortCondition ref="D5:D47"/>
  </sortState>
  <mergeCells count="2">
    <mergeCell ref="A2:D2"/>
    <mergeCell ref="A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2021-06-16T23:53:45Z</dcterms:modified>
</cp:coreProperties>
</file>