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笔试成绩公示" sheetId="2" r:id="rId1"/>
  </sheets>
  <calcPr calcId="144525"/>
</workbook>
</file>

<file path=xl/sharedStrings.xml><?xml version="1.0" encoding="utf-8"?>
<sst xmlns="http://schemas.openxmlformats.org/spreadsheetml/2006/main" count="56" uniqueCount="7">
  <si>
    <t>2023年宿州市埇桥区民兵军事训练基地管理
服务中心公开招聘工作人员笔试成绩</t>
  </si>
  <si>
    <t>准考证号</t>
  </si>
  <si>
    <t>职位代码</t>
  </si>
  <si>
    <t>综合知识</t>
  </si>
  <si>
    <t>备注</t>
  </si>
  <si>
    <t/>
  </si>
  <si>
    <t>缺考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</si>
</sst>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indexed="8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0"/>
  <sheetViews>
    <sheetView tabSelected="1" workbookViewId="0">
      <selection activeCell="F24" sqref="F24"/>
    </sheetView>
  </sheetViews>
  <sheetFormatPr defaultColWidth="9" defaultRowHeight="13.5" outlineLevelCol="3"/>
  <cols>
    <col min="1" max="1" width="23.25" customWidth="1"/>
    <col min="2" max="2" width="20.5" customWidth="1"/>
    <col min="3" max="3" width="19" customWidth="1"/>
    <col min="4" max="4" width="18" customWidth="1"/>
    <col min="5" max="5" width="13.125" customWidth="1"/>
  </cols>
  <sheetData>
    <row r="1" ht="103" customHeight="1" spans="1:4">
      <c r="A1" s="1" t="s">
        <v>0</v>
      </c>
      <c r="B1" s="2"/>
      <c r="C1" s="2"/>
      <c r="D1" s="2"/>
    </row>
    <row r="2" ht="28" customHeight="1" spans="1:4">
      <c r="A2" s="3" t="s">
        <v>1</v>
      </c>
      <c r="B2" s="4" t="s">
        <v>2</v>
      </c>
      <c r="C2" s="5" t="s">
        <v>3</v>
      </c>
      <c r="D2" s="5" t="s">
        <v>4</v>
      </c>
    </row>
    <row r="3" ht="16" customHeight="1" spans="1:4">
      <c r="A3" s="6" t="str">
        <f>"2307300209"</f>
        <v>2307300209</v>
      </c>
      <c r="B3" s="6" t="str">
        <f t="shared" ref="B3:B66" si="0">"20230001"</f>
        <v>20230001</v>
      </c>
      <c r="C3" s="6">
        <v>104.4</v>
      </c>
      <c r="D3" s="7" t="s">
        <v>5</v>
      </c>
    </row>
    <row r="4" ht="16" customHeight="1" spans="1:4">
      <c r="A4" s="6" t="str">
        <f>"2307300301"</f>
        <v>2307300301</v>
      </c>
      <c r="B4" s="6" t="str">
        <f t="shared" si="0"/>
        <v>20230001</v>
      </c>
      <c r="C4" s="6">
        <v>98.7</v>
      </c>
      <c r="D4" s="7" t="s">
        <v>5</v>
      </c>
    </row>
    <row r="5" ht="16" customHeight="1" spans="1:4">
      <c r="A5" s="6" t="str">
        <f>"2307300215"</f>
        <v>2307300215</v>
      </c>
      <c r="B5" s="6" t="str">
        <f t="shared" si="0"/>
        <v>20230001</v>
      </c>
      <c r="C5" s="6">
        <v>97.4</v>
      </c>
      <c r="D5" s="7" t="s">
        <v>5</v>
      </c>
    </row>
    <row r="6" ht="16" customHeight="1" spans="1:4">
      <c r="A6" s="6" t="str">
        <f>"2307300217"</f>
        <v>2307300217</v>
      </c>
      <c r="B6" s="6" t="str">
        <f t="shared" si="0"/>
        <v>20230001</v>
      </c>
      <c r="C6" s="6">
        <v>96.5</v>
      </c>
      <c r="D6" s="7" t="s">
        <v>5</v>
      </c>
    </row>
    <row r="7" ht="16" customHeight="1" spans="1:4">
      <c r="A7" s="6" t="str">
        <f>"2307300115"</f>
        <v>2307300115</v>
      </c>
      <c r="B7" s="6" t="str">
        <f t="shared" si="0"/>
        <v>20230001</v>
      </c>
      <c r="C7" s="6">
        <v>89.4</v>
      </c>
      <c r="D7" s="7" t="s">
        <v>5</v>
      </c>
    </row>
    <row r="8" ht="16" customHeight="1" spans="1:4">
      <c r="A8" s="6" t="str">
        <f>"2307300302"</f>
        <v>2307300302</v>
      </c>
      <c r="B8" s="6" t="str">
        <f t="shared" si="0"/>
        <v>20230001</v>
      </c>
      <c r="C8" s="6">
        <v>85.3</v>
      </c>
      <c r="D8" s="7" t="s">
        <v>5</v>
      </c>
    </row>
    <row r="9" ht="16" customHeight="1" spans="1:4">
      <c r="A9" s="6" t="str">
        <f>"2307300210"</f>
        <v>2307300210</v>
      </c>
      <c r="B9" s="6" t="str">
        <f t="shared" si="0"/>
        <v>20230001</v>
      </c>
      <c r="C9" s="6">
        <v>83</v>
      </c>
      <c r="D9" s="7" t="s">
        <v>5</v>
      </c>
    </row>
    <row r="10" ht="16" customHeight="1" spans="1:4">
      <c r="A10" s="6" t="str">
        <f>"2307300219"</f>
        <v>2307300219</v>
      </c>
      <c r="B10" s="6" t="str">
        <f t="shared" si="0"/>
        <v>20230001</v>
      </c>
      <c r="C10" s="6">
        <v>81.3</v>
      </c>
      <c r="D10" s="7" t="s">
        <v>5</v>
      </c>
    </row>
    <row r="11" ht="16" customHeight="1" spans="1:4">
      <c r="A11" s="6" t="str">
        <f>"2307300214"</f>
        <v>2307300214</v>
      </c>
      <c r="B11" s="6" t="str">
        <f t="shared" si="0"/>
        <v>20230001</v>
      </c>
      <c r="C11" s="6">
        <v>78.9</v>
      </c>
      <c r="D11" s="7" t="s">
        <v>5</v>
      </c>
    </row>
    <row r="12" ht="16" customHeight="1" spans="1:4">
      <c r="A12" s="6" t="str">
        <f>"2307300111"</f>
        <v>2307300111</v>
      </c>
      <c r="B12" s="6" t="str">
        <f t="shared" si="0"/>
        <v>20230001</v>
      </c>
      <c r="C12" s="6">
        <v>76.8</v>
      </c>
      <c r="D12" s="7" t="s">
        <v>5</v>
      </c>
    </row>
    <row r="13" ht="16" customHeight="1" spans="1:4">
      <c r="A13" s="6" t="str">
        <f>"2307300212"</f>
        <v>2307300212</v>
      </c>
      <c r="B13" s="6" t="str">
        <f t="shared" si="0"/>
        <v>20230001</v>
      </c>
      <c r="C13" s="6">
        <v>75.7</v>
      </c>
      <c r="D13" s="7" t="s">
        <v>5</v>
      </c>
    </row>
    <row r="14" ht="16" customHeight="1" spans="1:4">
      <c r="A14" s="6" t="str">
        <f>"2307300102"</f>
        <v>2307300102</v>
      </c>
      <c r="B14" s="6" t="str">
        <f t="shared" si="0"/>
        <v>20230001</v>
      </c>
      <c r="C14" s="6">
        <v>75.4</v>
      </c>
      <c r="D14" s="7" t="s">
        <v>5</v>
      </c>
    </row>
    <row r="15" ht="16" customHeight="1" spans="1:4">
      <c r="A15" s="6" t="str">
        <f>"2307300207"</f>
        <v>2307300207</v>
      </c>
      <c r="B15" s="6" t="str">
        <f t="shared" si="0"/>
        <v>20230001</v>
      </c>
      <c r="C15" s="6">
        <v>75.2</v>
      </c>
      <c r="D15" s="7" t="s">
        <v>5</v>
      </c>
    </row>
    <row r="16" ht="16" customHeight="1" spans="1:4">
      <c r="A16" s="6" t="str">
        <f>"2307300117"</f>
        <v>2307300117</v>
      </c>
      <c r="B16" s="6" t="str">
        <f t="shared" si="0"/>
        <v>20230001</v>
      </c>
      <c r="C16" s="6">
        <v>71.1</v>
      </c>
      <c r="D16" s="7" t="s">
        <v>5</v>
      </c>
    </row>
    <row r="17" ht="16" customHeight="1" spans="1:4">
      <c r="A17" s="6" t="str">
        <f>"2307300230"</f>
        <v>2307300230</v>
      </c>
      <c r="B17" s="6" t="str">
        <f t="shared" si="0"/>
        <v>20230001</v>
      </c>
      <c r="C17" s="6">
        <v>70.8</v>
      </c>
      <c r="D17" s="7" t="s">
        <v>5</v>
      </c>
    </row>
    <row r="18" ht="16" customHeight="1" spans="1:4">
      <c r="A18" s="6" t="str">
        <f>"2307300127"</f>
        <v>2307300127</v>
      </c>
      <c r="B18" s="6" t="str">
        <f t="shared" si="0"/>
        <v>20230001</v>
      </c>
      <c r="C18" s="6">
        <v>68.9</v>
      </c>
      <c r="D18" s="7" t="s">
        <v>5</v>
      </c>
    </row>
    <row r="19" ht="16" customHeight="1" spans="1:4">
      <c r="A19" s="6" t="str">
        <f>"2307300222"</f>
        <v>2307300222</v>
      </c>
      <c r="B19" s="6" t="str">
        <f t="shared" si="0"/>
        <v>20230001</v>
      </c>
      <c r="C19" s="6">
        <v>68.7</v>
      </c>
      <c r="D19" s="7" t="s">
        <v>5</v>
      </c>
    </row>
    <row r="20" ht="16" customHeight="1" spans="1:4">
      <c r="A20" s="6" t="str">
        <f>"2307300229"</f>
        <v>2307300229</v>
      </c>
      <c r="B20" s="6" t="str">
        <f t="shared" si="0"/>
        <v>20230001</v>
      </c>
      <c r="C20" s="6">
        <v>68.5</v>
      </c>
      <c r="D20" s="7" t="s">
        <v>5</v>
      </c>
    </row>
    <row r="21" ht="16" customHeight="1" spans="1:4">
      <c r="A21" s="6" t="str">
        <f>"2307300113"</f>
        <v>2307300113</v>
      </c>
      <c r="B21" s="6" t="str">
        <f t="shared" si="0"/>
        <v>20230001</v>
      </c>
      <c r="C21" s="6">
        <v>68.4</v>
      </c>
      <c r="D21" s="7" t="s">
        <v>5</v>
      </c>
    </row>
    <row r="22" ht="16" customHeight="1" spans="1:4">
      <c r="A22" s="6" t="str">
        <f>"2307300110"</f>
        <v>2307300110</v>
      </c>
      <c r="B22" s="6" t="str">
        <f t="shared" si="0"/>
        <v>20230001</v>
      </c>
      <c r="C22" s="6">
        <v>67.6</v>
      </c>
      <c r="D22" s="7" t="s">
        <v>5</v>
      </c>
    </row>
    <row r="23" ht="16" customHeight="1" spans="1:4">
      <c r="A23" s="6" t="str">
        <f>"2307300218"</f>
        <v>2307300218</v>
      </c>
      <c r="B23" s="6" t="str">
        <f t="shared" si="0"/>
        <v>20230001</v>
      </c>
      <c r="C23" s="6">
        <v>67.4</v>
      </c>
      <c r="D23" s="7" t="s">
        <v>5</v>
      </c>
    </row>
    <row r="24" ht="16" customHeight="1" spans="1:4">
      <c r="A24" s="6" t="str">
        <f>"2307300305"</f>
        <v>2307300305</v>
      </c>
      <c r="B24" s="6" t="str">
        <f t="shared" si="0"/>
        <v>20230001</v>
      </c>
      <c r="C24" s="6">
        <v>67.3</v>
      </c>
      <c r="D24" s="7" t="s">
        <v>5</v>
      </c>
    </row>
    <row r="25" ht="16" customHeight="1" spans="1:4">
      <c r="A25" s="6" t="str">
        <f>"2307300123"</f>
        <v>2307300123</v>
      </c>
      <c r="B25" s="6" t="str">
        <f t="shared" si="0"/>
        <v>20230001</v>
      </c>
      <c r="C25" s="6">
        <v>66.8</v>
      </c>
      <c r="D25" s="7" t="s">
        <v>5</v>
      </c>
    </row>
    <row r="26" ht="16" customHeight="1" spans="1:4">
      <c r="A26" s="6" t="str">
        <f>"2307300223"</f>
        <v>2307300223</v>
      </c>
      <c r="B26" s="6" t="str">
        <f t="shared" si="0"/>
        <v>20230001</v>
      </c>
      <c r="C26" s="6">
        <v>66.6</v>
      </c>
      <c r="D26" s="7" t="s">
        <v>5</v>
      </c>
    </row>
    <row r="27" ht="16" customHeight="1" spans="1:4">
      <c r="A27" s="6" t="str">
        <f>"2307300105"</f>
        <v>2307300105</v>
      </c>
      <c r="B27" s="6" t="str">
        <f t="shared" si="0"/>
        <v>20230001</v>
      </c>
      <c r="C27" s="6">
        <v>66.3</v>
      </c>
      <c r="D27" s="7" t="s">
        <v>5</v>
      </c>
    </row>
    <row r="28" ht="16" customHeight="1" spans="1:4">
      <c r="A28" s="6" t="str">
        <f>"2307300205"</f>
        <v>2307300205</v>
      </c>
      <c r="B28" s="6" t="str">
        <f t="shared" si="0"/>
        <v>20230001</v>
      </c>
      <c r="C28" s="6">
        <v>66.2</v>
      </c>
      <c r="D28" s="7" t="s">
        <v>5</v>
      </c>
    </row>
    <row r="29" ht="16" customHeight="1" spans="1:4">
      <c r="A29" s="6" t="str">
        <f>"2307300228"</f>
        <v>2307300228</v>
      </c>
      <c r="B29" s="6" t="str">
        <f t="shared" si="0"/>
        <v>20230001</v>
      </c>
      <c r="C29" s="6">
        <v>66</v>
      </c>
      <c r="D29" s="7" t="s">
        <v>5</v>
      </c>
    </row>
    <row r="30" ht="16" customHeight="1" spans="1:4">
      <c r="A30" s="6" t="str">
        <f>"2307300126"</f>
        <v>2307300126</v>
      </c>
      <c r="B30" s="6" t="str">
        <f t="shared" si="0"/>
        <v>20230001</v>
      </c>
      <c r="C30" s="6">
        <v>65.8</v>
      </c>
      <c r="D30" s="7" t="s">
        <v>5</v>
      </c>
    </row>
    <row r="31" ht="16" customHeight="1" spans="1:4">
      <c r="A31" s="6" t="str">
        <f>"2307300101"</f>
        <v>2307300101</v>
      </c>
      <c r="B31" s="6" t="str">
        <f t="shared" si="0"/>
        <v>20230001</v>
      </c>
      <c r="C31" s="6">
        <v>65.6</v>
      </c>
      <c r="D31" s="7" t="s">
        <v>5</v>
      </c>
    </row>
    <row r="32" ht="16" customHeight="1" spans="1:4">
      <c r="A32" s="6" t="str">
        <f>"2307300121"</f>
        <v>2307300121</v>
      </c>
      <c r="B32" s="6" t="str">
        <f t="shared" si="0"/>
        <v>20230001</v>
      </c>
      <c r="C32" s="6">
        <v>65</v>
      </c>
      <c r="D32" s="7" t="s">
        <v>5</v>
      </c>
    </row>
    <row r="33" ht="16" customHeight="1" spans="1:4">
      <c r="A33" s="6" t="str">
        <f>"2307300114"</f>
        <v>2307300114</v>
      </c>
      <c r="B33" s="6" t="str">
        <f t="shared" si="0"/>
        <v>20230001</v>
      </c>
      <c r="C33" s="6">
        <v>64.9</v>
      </c>
      <c r="D33" s="7" t="s">
        <v>5</v>
      </c>
    </row>
    <row r="34" ht="16" customHeight="1" spans="1:4">
      <c r="A34" s="6" t="str">
        <f>"2307300308"</f>
        <v>2307300308</v>
      </c>
      <c r="B34" s="6" t="str">
        <f t="shared" si="0"/>
        <v>20230001</v>
      </c>
      <c r="C34" s="6">
        <v>64.8</v>
      </c>
      <c r="D34" s="7" t="s">
        <v>5</v>
      </c>
    </row>
    <row r="35" ht="16" customHeight="1" spans="1:4">
      <c r="A35" s="6" t="str">
        <f>"2307300104"</f>
        <v>2307300104</v>
      </c>
      <c r="B35" s="6" t="str">
        <f t="shared" si="0"/>
        <v>20230001</v>
      </c>
      <c r="C35" s="6">
        <v>64.4</v>
      </c>
      <c r="D35" s="7" t="s">
        <v>5</v>
      </c>
    </row>
    <row r="36" ht="16" customHeight="1" spans="1:4">
      <c r="A36" s="6" t="str">
        <f>"2307300307"</f>
        <v>2307300307</v>
      </c>
      <c r="B36" s="6" t="str">
        <f t="shared" si="0"/>
        <v>20230001</v>
      </c>
      <c r="C36" s="6">
        <v>64.4</v>
      </c>
      <c r="D36" s="7" t="s">
        <v>5</v>
      </c>
    </row>
    <row r="37" ht="16" customHeight="1" spans="1:4">
      <c r="A37" s="6" t="str">
        <f>"2307300125"</f>
        <v>2307300125</v>
      </c>
      <c r="B37" s="6" t="str">
        <f t="shared" si="0"/>
        <v>20230001</v>
      </c>
      <c r="C37" s="6">
        <v>64.1</v>
      </c>
      <c r="D37" s="7" t="s">
        <v>5</v>
      </c>
    </row>
    <row r="38" ht="16" customHeight="1" spans="1:4">
      <c r="A38" s="6" t="str">
        <f>"2307300303"</f>
        <v>2307300303</v>
      </c>
      <c r="B38" s="6" t="str">
        <f t="shared" si="0"/>
        <v>20230001</v>
      </c>
      <c r="C38" s="6">
        <v>63.3</v>
      </c>
      <c r="D38" s="7" t="s">
        <v>5</v>
      </c>
    </row>
    <row r="39" ht="16" customHeight="1" spans="1:4">
      <c r="A39" s="6" t="str">
        <f>"2307300108"</f>
        <v>2307300108</v>
      </c>
      <c r="B39" s="6" t="str">
        <f t="shared" si="0"/>
        <v>20230001</v>
      </c>
      <c r="C39" s="6">
        <v>63.2</v>
      </c>
      <c r="D39" s="7"/>
    </row>
    <row r="40" ht="16" customHeight="1" spans="1:4">
      <c r="A40" s="6" t="str">
        <f>"2307300122"</f>
        <v>2307300122</v>
      </c>
      <c r="B40" s="6" t="str">
        <f t="shared" si="0"/>
        <v>20230001</v>
      </c>
      <c r="C40" s="6">
        <v>61.9</v>
      </c>
      <c r="D40" s="7"/>
    </row>
    <row r="41" ht="16" customHeight="1" spans="1:4">
      <c r="A41" s="6" t="str">
        <f>"2307300119"</f>
        <v>2307300119</v>
      </c>
      <c r="B41" s="6" t="str">
        <f t="shared" si="0"/>
        <v>20230001</v>
      </c>
      <c r="C41" s="6">
        <v>61.1</v>
      </c>
      <c r="D41" s="7"/>
    </row>
    <row r="42" ht="16" customHeight="1" spans="1:4">
      <c r="A42" s="6" t="str">
        <f>"2307300116"</f>
        <v>2307300116</v>
      </c>
      <c r="B42" s="6" t="str">
        <f t="shared" si="0"/>
        <v>20230001</v>
      </c>
      <c r="C42" s="6">
        <v>60.5</v>
      </c>
      <c r="D42" s="7"/>
    </row>
    <row r="43" ht="16" customHeight="1" spans="1:4">
      <c r="A43" s="6" t="str">
        <f>"2307300213"</f>
        <v>2307300213</v>
      </c>
      <c r="B43" s="6" t="str">
        <f t="shared" si="0"/>
        <v>20230001</v>
      </c>
      <c r="C43" s="6">
        <v>59.2</v>
      </c>
      <c r="D43" s="7"/>
    </row>
    <row r="44" ht="16" customHeight="1" spans="1:4">
      <c r="A44" s="6" t="str">
        <f>"2307300226"</f>
        <v>2307300226</v>
      </c>
      <c r="B44" s="6" t="str">
        <f t="shared" si="0"/>
        <v>20230001</v>
      </c>
      <c r="C44" s="6">
        <v>58.4</v>
      </c>
      <c r="D44" s="7"/>
    </row>
    <row r="45" ht="16" customHeight="1" spans="1:4">
      <c r="A45" s="6" t="str">
        <f>"2307300306"</f>
        <v>2307300306</v>
      </c>
      <c r="B45" s="6" t="str">
        <f t="shared" si="0"/>
        <v>20230001</v>
      </c>
      <c r="C45" s="6">
        <v>57.8</v>
      </c>
      <c r="D45" s="7"/>
    </row>
    <row r="46" ht="16" customHeight="1" spans="1:4">
      <c r="A46" s="6" t="str">
        <f>"2307300216"</f>
        <v>2307300216</v>
      </c>
      <c r="B46" s="6" t="str">
        <f t="shared" si="0"/>
        <v>20230001</v>
      </c>
      <c r="C46" s="6">
        <v>57.3</v>
      </c>
      <c r="D46" s="7"/>
    </row>
    <row r="47" ht="16" customHeight="1" spans="1:4">
      <c r="A47" s="6" t="str">
        <f>"2307300220"</f>
        <v>2307300220</v>
      </c>
      <c r="B47" s="6" t="str">
        <f t="shared" si="0"/>
        <v>20230001</v>
      </c>
      <c r="C47" s="6">
        <v>56.2</v>
      </c>
      <c r="D47" s="7"/>
    </row>
    <row r="48" ht="16" customHeight="1" spans="1:4">
      <c r="A48" s="6" t="str">
        <f>"2307300129"</f>
        <v>2307300129</v>
      </c>
      <c r="B48" s="6" t="str">
        <f t="shared" si="0"/>
        <v>20230001</v>
      </c>
      <c r="C48" s="6">
        <v>55.4</v>
      </c>
      <c r="D48" s="7"/>
    </row>
    <row r="49" ht="16" customHeight="1" spans="1:4">
      <c r="A49" s="6" t="str">
        <f>"2307300103"</f>
        <v>2307300103</v>
      </c>
      <c r="B49" s="6" t="str">
        <f t="shared" si="0"/>
        <v>20230001</v>
      </c>
      <c r="C49" s="6">
        <v>54</v>
      </c>
      <c r="D49" s="7"/>
    </row>
    <row r="50" ht="16" customHeight="1" spans="1:4">
      <c r="A50" s="6" t="str">
        <f>"2307300109"</f>
        <v>2307300109</v>
      </c>
      <c r="B50" s="6" t="str">
        <f t="shared" si="0"/>
        <v>20230001</v>
      </c>
      <c r="C50" s="6">
        <v>52.5</v>
      </c>
      <c r="D50" s="7"/>
    </row>
    <row r="51" ht="16" customHeight="1" spans="1:4">
      <c r="A51" s="6" t="str">
        <f>"2307300208"</f>
        <v>2307300208</v>
      </c>
      <c r="B51" s="6" t="str">
        <f t="shared" si="0"/>
        <v>20230001</v>
      </c>
      <c r="C51" s="6">
        <v>51.7</v>
      </c>
      <c r="D51" s="7"/>
    </row>
    <row r="52" ht="16" customHeight="1" spans="1:4">
      <c r="A52" s="6" t="str">
        <f>"2307300225"</f>
        <v>2307300225</v>
      </c>
      <c r="B52" s="6" t="str">
        <f t="shared" si="0"/>
        <v>20230001</v>
      </c>
      <c r="C52" s="6">
        <v>50.2</v>
      </c>
      <c r="D52" s="7"/>
    </row>
    <row r="53" ht="16" customHeight="1" spans="1:4">
      <c r="A53" s="6" t="str">
        <f>"2307300227"</f>
        <v>2307300227</v>
      </c>
      <c r="B53" s="6" t="str">
        <f t="shared" si="0"/>
        <v>20230001</v>
      </c>
      <c r="C53" s="6">
        <v>50.2</v>
      </c>
      <c r="D53" s="7"/>
    </row>
    <row r="54" ht="16" customHeight="1" spans="1:4">
      <c r="A54" s="6" t="str">
        <f>"2307300204"</f>
        <v>2307300204</v>
      </c>
      <c r="B54" s="6" t="str">
        <f t="shared" si="0"/>
        <v>20230001</v>
      </c>
      <c r="C54" s="6">
        <v>47.1</v>
      </c>
      <c r="D54" s="8"/>
    </row>
    <row r="55" ht="16" customHeight="1" spans="1:4">
      <c r="A55" s="6" t="str">
        <f>"2307300224"</f>
        <v>2307300224</v>
      </c>
      <c r="B55" s="6" t="str">
        <f t="shared" si="0"/>
        <v>20230001</v>
      </c>
      <c r="C55" s="6">
        <v>46.9</v>
      </c>
      <c r="D55" s="8"/>
    </row>
    <row r="56" ht="16" customHeight="1" spans="1:4">
      <c r="A56" s="6" t="str">
        <f>"2307300106"</f>
        <v>2307300106</v>
      </c>
      <c r="B56" s="6" t="str">
        <f t="shared" si="0"/>
        <v>20230001</v>
      </c>
      <c r="C56" s="6">
        <v>0</v>
      </c>
      <c r="D56" s="6" t="s">
        <v>6</v>
      </c>
    </row>
    <row r="57" ht="16" customHeight="1" spans="1:4">
      <c r="A57" s="6" t="str">
        <f>"2307300107"</f>
        <v>2307300107</v>
      </c>
      <c r="B57" s="6" t="str">
        <f t="shared" si="0"/>
        <v>20230001</v>
      </c>
      <c r="C57" s="6">
        <v>0</v>
      </c>
      <c r="D57" s="6" t="s">
        <v>6</v>
      </c>
    </row>
    <row r="58" ht="16" customHeight="1" spans="1:4">
      <c r="A58" s="6" t="str">
        <f>"2307300112"</f>
        <v>2307300112</v>
      </c>
      <c r="B58" s="6" t="str">
        <f t="shared" si="0"/>
        <v>20230001</v>
      </c>
      <c r="C58" s="6">
        <v>0</v>
      </c>
      <c r="D58" s="6" t="s">
        <v>6</v>
      </c>
    </row>
    <row r="59" ht="16" customHeight="1" spans="1:4">
      <c r="A59" s="6" t="str">
        <f>"2307300118"</f>
        <v>2307300118</v>
      </c>
      <c r="B59" s="6" t="str">
        <f t="shared" si="0"/>
        <v>20230001</v>
      </c>
      <c r="C59" s="6">
        <v>0</v>
      </c>
      <c r="D59" s="6" t="s">
        <v>6</v>
      </c>
    </row>
    <row r="60" ht="16" customHeight="1" spans="1:4">
      <c r="A60" s="6" t="str">
        <f>"2307300120"</f>
        <v>2307300120</v>
      </c>
      <c r="B60" s="6" t="str">
        <f t="shared" si="0"/>
        <v>20230001</v>
      </c>
      <c r="C60" s="6">
        <v>0</v>
      </c>
      <c r="D60" s="6" t="s">
        <v>6</v>
      </c>
    </row>
    <row r="61" ht="16" customHeight="1" spans="1:4">
      <c r="A61" s="6" t="str">
        <f>"2307300124"</f>
        <v>2307300124</v>
      </c>
      <c r="B61" s="6" t="str">
        <f t="shared" si="0"/>
        <v>20230001</v>
      </c>
      <c r="C61" s="6">
        <v>0</v>
      </c>
      <c r="D61" s="6" t="s">
        <v>6</v>
      </c>
    </row>
    <row r="62" ht="16" customHeight="1" spans="1:4">
      <c r="A62" s="6" t="str">
        <f>"2307300128"</f>
        <v>2307300128</v>
      </c>
      <c r="B62" s="6" t="str">
        <f t="shared" si="0"/>
        <v>20230001</v>
      </c>
      <c r="C62" s="6">
        <v>0</v>
      </c>
      <c r="D62" s="6" t="s">
        <v>6</v>
      </c>
    </row>
    <row r="63" ht="16" customHeight="1" spans="1:4">
      <c r="A63" s="6" t="str">
        <f>"2307300130"</f>
        <v>2307300130</v>
      </c>
      <c r="B63" s="6" t="str">
        <f t="shared" si="0"/>
        <v>20230001</v>
      </c>
      <c r="C63" s="6">
        <v>0</v>
      </c>
      <c r="D63" s="6" t="s">
        <v>6</v>
      </c>
    </row>
    <row r="64" ht="16" customHeight="1" spans="1:4">
      <c r="A64" s="6" t="str">
        <f>"2307300201"</f>
        <v>2307300201</v>
      </c>
      <c r="B64" s="6" t="str">
        <f t="shared" si="0"/>
        <v>20230001</v>
      </c>
      <c r="C64" s="6">
        <v>0</v>
      </c>
      <c r="D64" s="6" t="s">
        <v>6</v>
      </c>
    </row>
    <row r="65" ht="16" customHeight="1" spans="1:4">
      <c r="A65" s="6" t="str">
        <f>"2307300202"</f>
        <v>2307300202</v>
      </c>
      <c r="B65" s="6" t="str">
        <f t="shared" si="0"/>
        <v>20230001</v>
      </c>
      <c r="C65" s="6">
        <v>0</v>
      </c>
      <c r="D65" s="6" t="s">
        <v>6</v>
      </c>
    </row>
    <row r="66" ht="16" customHeight="1" spans="1:4">
      <c r="A66" s="6" t="str">
        <f>"2307300203"</f>
        <v>2307300203</v>
      </c>
      <c r="B66" s="6" t="str">
        <f t="shared" si="0"/>
        <v>20230001</v>
      </c>
      <c r="C66" s="6">
        <v>0</v>
      </c>
      <c r="D66" s="6" t="s">
        <v>6</v>
      </c>
    </row>
    <row r="67" ht="16" customHeight="1" spans="1:4">
      <c r="A67" s="6" t="str">
        <f>"2307300206"</f>
        <v>2307300206</v>
      </c>
      <c r="B67" s="6" t="str">
        <f t="shared" ref="B67:B70" si="1">"20230001"</f>
        <v>20230001</v>
      </c>
      <c r="C67" s="6">
        <v>0</v>
      </c>
      <c r="D67" s="6" t="s">
        <v>6</v>
      </c>
    </row>
    <row r="68" ht="16" customHeight="1" spans="1:4">
      <c r="A68" s="6" t="str">
        <f>"2307300211"</f>
        <v>2307300211</v>
      </c>
      <c r="B68" s="6" t="str">
        <f t="shared" si="1"/>
        <v>20230001</v>
      </c>
      <c r="C68" s="6">
        <v>0</v>
      </c>
      <c r="D68" s="6" t="s">
        <v>6</v>
      </c>
    </row>
    <row r="69" ht="16" customHeight="1" spans="1:4">
      <c r="A69" s="6" t="str">
        <f>"2307300221"</f>
        <v>2307300221</v>
      </c>
      <c r="B69" s="6" t="str">
        <f t="shared" si="1"/>
        <v>20230001</v>
      </c>
      <c r="C69" s="6">
        <v>0</v>
      </c>
      <c r="D69" s="6" t="s">
        <v>6</v>
      </c>
    </row>
    <row r="70" ht="16" customHeight="1" spans="1:4">
      <c r="A70" s="6" t="str">
        <f>"2307300304"</f>
        <v>2307300304</v>
      </c>
      <c r="B70" s="6" t="str">
        <f t="shared" si="1"/>
        <v>20230001</v>
      </c>
      <c r="C70" s="6">
        <v>0</v>
      </c>
      <c r="D70" s="6" t="s">
        <v>6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2023-08-04T00:40:00Z</dcterms:created>
  <dcterms:modified xsi:type="dcterms:W3CDTF">2023-08-04T09:35:40Z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3F0D0FA5EA0A4088A67432ABE3402A11_13</vt:lpwstr>
  </property>
  <property fmtid="{D5CDD505-2E9C-101B-9397-08002B2CF9AE}" pid="3" name="KSOProductBuildVer">
    <vt:lpwstr>2052-11.1.0.14309</vt:lpwstr>
  </property>
</Properties>
</file>