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<sst xmlns="http://schemas.openxmlformats.org/spreadsheetml/2006/main" count="10" uniqueCount="9">
  <si>
    <t>2023年宿州市埇桥区民兵军事训练基地管理服务中心公开招聘工作人员专业测试成绩及最终成绩表</t>
  </si>
  <si>
    <t>序号</t>
  </si>
  <si>
    <t>岗位代码</t>
  </si>
  <si>
    <t>准考证号</t>
  </si>
  <si>
    <t>笔试成绩</t>
  </si>
  <si>
    <t>专业测试成绩</t>
  </si>
  <si>
    <t>最终成绩</t>
  </si>
  <si>
    <t>备注</t>
  </si>
  <si>
    <t>缺考</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</si>
</sst>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6"/>
      <name val="黑体"/>
      <charset val="0"/>
    </font>
    <font>
      <b/>
      <sz val="10"/>
      <name val="宋体"/>
      <charset val="0"/>
    </font>
    <font>
      <b/>
      <sz val="10"/>
      <name val="宋体"/>
      <charset val="134"/>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2">
    <xf numFmtId="0" fontId="0" fillId="0" borderId="0" xfId="0">
      <alignment vertical="center"/>
    </xf>
    <xf numFmtId="176" fontId="0" fillId="0" borderId="0" xfId="0" applyNumberFormat="1">
      <alignment vertical="center"/>
    </xf>
    <xf numFmtId="0" fontId="1"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0" fontId="0" fillId="0" borderId="4"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abSelected="1" workbookViewId="0">
      <selection activeCell="I16" sqref="I16"/>
    </sheetView>
  </sheetViews>
  <sheetFormatPr defaultColWidth="9" defaultRowHeight="13.5" outlineLevelCol="6"/>
  <cols>
    <col min="1" max="1" width="6.75" customWidth="1"/>
    <col min="2" max="2" width="13.625" customWidth="1"/>
    <col min="3" max="3" width="17.125" customWidth="1"/>
    <col min="4" max="4" width="11" customWidth="1"/>
    <col min="5" max="5" width="13.25" customWidth="1"/>
    <col min="6" max="6" width="11.125" style="1"/>
    <col min="7" max="7" width="10.25" customWidth="1"/>
  </cols>
  <sheetData>
    <row r="1" ht="60" customHeight="1" spans="1:7">
      <c r="A1" s="2" t="s">
        <v>0</v>
      </c>
      <c r="B1" s="2"/>
      <c r="C1" s="2"/>
      <c r="D1" s="2"/>
      <c r="E1" s="2"/>
      <c r="F1" s="3"/>
      <c r="G1" s="2"/>
    </row>
    <row r="2" ht="25" customHeight="1" spans="1:7">
      <c r="A2" s="4" t="s">
        <v>1</v>
      </c>
      <c r="B2" s="5" t="s">
        <v>2</v>
      </c>
      <c r="C2" s="6" t="s">
        <v>3</v>
      </c>
      <c r="D2" s="7" t="s">
        <v>4</v>
      </c>
      <c r="E2" s="7" t="s">
        <v>5</v>
      </c>
      <c r="F2" s="8" t="s">
        <v>6</v>
      </c>
      <c r="G2" s="7" t="s">
        <v>7</v>
      </c>
    </row>
    <row r="3" ht="25" customHeight="1" spans="1:7">
      <c r="A3" s="9">
        <v>1</v>
      </c>
      <c r="B3" s="9" t="str">
        <f t="shared" ref="B3:B17" si="0">"20230001"</f>
        <v>20230001</v>
      </c>
      <c r="C3" s="9" t="str">
        <f>"2307300217"</f>
        <v>2307300217</v>
      </c>
      <c r="D3" s="9">
        <v>96.5</v>
      </c>
      <c r="E3" s="9">
        <v>97.5</v>
      </c>
      <c r="F3" s="10">
        <v>90.6666666666667</v>
      </c>
      <c r="G3" s="11"/>
    </row>
    <row r="4" ht="25" customHeight="1" spans="1:7">
      <c r="A4" s="9">
        <v>2</v>
      </c>
      <c r="B4" s="9" t="str">
        <f t="shared" si="0"/>
        <v>20230001</v>
      </c>
      <c r="C4" s="9" t="str">
        <f>"2307300215"</f>
        <v>2307300215</v>
      </c>
      <c r="D4" s="9">
        <v>97.4</v>
      </c>
      <c r="E4" s="9">
        <v>97</v>
      </c>
      <c r="F4" s="10">
        <v>90.6666666666667</v>
      </c>
      <c r="G4" s="11"/>
    </row>
    <row r="5" ht="25" customHeight="1" spans="1:7">
      <c r="A5" s="9">
        <v>3</v>
      </c>
      <c r="B5" s="9" t="str">
        <f t="shared" si="0"/>
        <v>20230001</v>
      </c>
      <c r="C5" s="9" t="str">
        <f>"2307300209"</f>
        <v>2307300209</v>
      </c>
      <c r="D5" s="9">
        <v>104.4</v>
      </c>
      <c r="E5" s="9">
        <v>91.8</v>
      </c>
      <c r="F5" s="10">
        <v>89.88</v>
      </c>
      <c r="G5" s="11"/>
    </row>
    <row r="6" ht="25" customHeight="1" spans="1:7">
      <c r="A6" s="9">
        <v>4</v>
      </c>
      <c r="B6" s="9" t="str">
        <f t="shared" si="0"/>
        <v>20230001</v>
      </c>
      <c r="C6" s="9" t="str">
        <f>"2307300301"</f>
        <v>2307300301</v>
      </c>
      <c r="D6" s="9">
        <v>98.7</v>
      </c>
      <c r="E6" s="9">
        <v>91.5</v>
      </c>
      <c r="F6" s="10">
        <v>87.8</v>
      </c>
      <c r="G6" s="11"/>
    </row>
    <row r="7" ht="25" customHeight="1" spans="1:7">
      <c r="A7" s="9">
        <v>5</v>
      </c>
      <c r="B7" s="9" t="str">
        <f t="shared" si="0"/>
        <v>20230001</v>
      </c>
      <c r="C7" s="9" t="str">
        <f>"2307300115"</f>
        <v>2307300115</v>
      </c>
      <c r="D7" s="9">
        <v>89.4</v>
      </c>
      <c r="E7" s="9">
        <v>87.3</v>
      </c>
      <c r="F7" s="10">
        <v>82.18</v>
      </c>
      <c r="G7" s="11"/>
    </row>
    <row r="8" ht="25" customHeight="1" spans="1:7">
      <c r="A8" s="9">
        <v>6</v>
      </c>
      <c r="B8" s="9" t="str">
        <f t="shared" si="0"/>
        <v>20230001</v>
      </c>
      <c r="C8" s="9" t="str">
        <f>"2307300302"</f>
        <v>2307300302</v>
      </c>
      <c r="D8" s="9">
        <v>85.3</v>
      </c>
      <c r="E8" s="9">
        <v>85.4</v>
      </c>
      <c r="F8" s="10">
        <v>79.6733333333333</v>
      </c>
      <c r="G8" s="11"/>
    </row>
    <row r="9" ht="25" customHeight="1" spans="1:7">
      <c r="A9" s="9">
        <v>7</v>
      </c>
      <c r="B9" s="9" t="str">
        <f t="shared" si="0"/>
        <v>20230001</v>
      </c>
      <c r="C9" s="9" t="str">
        <f>"2307300219"</f>
        <v>2307300219</v>
      </c>
      <c r="D9" s="9">
        <v>81.3</v>
      </c>
      <c r="E9" s="9">
        <v>84.8</v>
      </c>
      <c r="F9" s="10">
        <v>77.98</v>
      </c>
      <c r="G9" s="11"/>
    </row>
    <row r="10" ht="25" customHeight="1" spans="1:7">
      <c r="A10" s="9">
        <v>8</v>
      </c>
      <c r="B10" s="9" t="str">
        <f t="shared" si="0"/>
        <v>20230001</v>
      </c>
      <c r="C10" s="9" t="str">
        <f>"2307300210"</f>
        <v>2307300210</v>
      </c>
      <c r="D10" s="9">
        <v>83</v>
      </c>
      <c r="E10" s="9">
        <v>82.6</v>
      </c>
      <c r="F10" s="10">
        <v>77.2266666666667</v>
      </c>
      <c r="G10" s="11"/>
    </row>
    <row r="11" ht="25" customHeight="1" spans="1:7">
      <c r="A11" s="9">
        <v>9</v>
      </c>
      <c r="B11" s="9" t="str">
        <f t="shared" si="0"/>
        <v>20230001</v>
      </c>
      <c r="C11" s="9" t="str">
        <f>"2307300102"</f>
        <v>2307300102</v>
      </c>
      <c r="D11" s="9">
        <v>75.4</v>
      </c>
      <c r="E11" s="9">
        <v>86</v>
      </c>
      <c r="F11" s="10">
        <v>76.7333333333333</v>
      </c>
      <c r="G11" s="11"/>
    </row>
    <row r="12" ht="25" customHeight="1" spans="1:7">
      <c r="A12" s="9">
        <v>10</v>
      </c>
      <c r="B12" s="9" t="str">
        <f t="shared" si="0"/>
        <v>20230001</v>
      </c>
      <c r="C12" s="9" t="str">
        <f>"2307300228"</f>
        <v>2307300228</v>
      </c>
      <c r="D12" s="9">
        <v>66</v>
      </c>
      <c r="E12" s="9">
        <v>84.6</v>
      </c>
      <c r="F12" s="10">
        <v>72.76</v>
      </c>
      <c r="G12" s="11"/>
    </row>
    <row r="13" ht="25" customHeight="1" spans="1:7">
      <c r="A13" s="9">
        <v>11</v>
      </c>
      <c r="B13" s="9" t="str">
        <f t="shared" si="0"/>
        <v>20230001</v>
      </c>
      <c r="C13" s="9" t="str">
        <f>"2307300126"</f>
        <v>2307300126</v>
      </c>
      <c r="D13" s="9">
        <v>65.8</v>
      </c>
      <c r="E13" s="9">
        <v>82.2</v>
      </c>
      <c r="F13" s="10">
        <v>71.2533333333333</v>
      </c>
      <c r="G13" s="11"/>
    </row>
    <row r="14" ht="25" customHeight="1" spans="1:7">
      <c r="A14" s="9">
        <v>12</v>
      </c>
      <c r="B14" s="9" t="str">
        <f t="shared" si="0"/>
        <v>20230001</v>
      </c>
      <c r="C14" s="9" t="str">
        <f>"2307300229"</f>
        <v>2307300229</v>
      </c>
      <c r="D14" s="9">
        <v>68.5</v>
      </c>
      <c r="E14" s="9">
        <v>79.8</v>
      </c>
      <c r="F14" s="10">
        <v>70.7133333333333</v>
      </c>
      <c r="G14" s="11"/>
    </row>
    <row r="15" ht="25" customHeight="1" spans="1:7">
      <c r="A15" s="9">
        <v>13</v>
      </c>
      <c r="B15" s="9" t="str">
        <f t="shared" si="0"/>
        <v>20230001</v>
      </c>
      <c r="C15" s="9" t="str">
        <f>"2307300105"</f>
        <v>2307300105</v>
      </c>
      <c r="D15" s="9">
        <v>66.3</v>
      </c>
      <c r="E15" s="9">
        <v>79.8</v>
      </c>
      <c r="F15" s="10">
        <v>69.98</v>
      </c>
      <c r="G15" s="11"/>
    </row>
    <row r="16" ht="25" customHeight="1" spans="1:7">
      <c r="A16" s="9">
        <v>14</v>
      </c>
      <c r="B16" s="9" t="str">
        <f t="shared" si="0"/>
        <v>20230001</v>
      </c>
      <c r="C16" s="9" t="str">
        <f>"2307300207"</f>
        <v>2307300207</v>
      </c>
      <c r="D16" s="9">
        <v>75.2</v>
      </c>
      <c r="E16" s="9" t="s">
        <v>8</v>
      </c>
      <c r="F16" s="10">
        <v>25.07</v>
      </c>
      <c r="G16" s="11"/>
    </row>
    <row r="17" ht="25" customHeight="1" spans="1:7">
      <c r="A17" s="9">
        <v>15</v>
      </c>
      <c r="B17" s="9" t="str">
        <f t="shared" si="0"/>
        <v>20230001</v>
      </c>
      <c r="C17" s="9" t="str">
        <f>"2307300123"</f>
        <v>2307300123</v>
      </c>
      <c r="D17" s="9">
        <v>66.8</v>
      </c>
      <c r="E17" s="9" t="s">
        <v>8</v>
      </c>
      <c r="F17" s="10">
        <v>22.27</v>
      </c>
      <c r="G17" s="11"/>
    </row>
  </sheetData>
  <mergeCells count="1">
    <mergeCell ref="A1:G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2023-09-28T02:31:57Z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7A500E9DA3D343CAAA29A2F1B1623A78_13</vt:lpwstr>
  </property>
  <property fmtid="{D5CDD505-2E9C-101B-9397-08002B2CF9AE}" pid="3" name="KSOProductBuildVer">
    <vt:lpwstr>2052-12.1.0.15374</vt:lpwstr>
  </property>
</Properties>
</file>