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<sst xmlns="http://schemas.openxmlformats.org/spreadsheetml/2006/main" count="38" uniqueCount="38">
  <si>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宿州市埇桥区2025年一般公共预算收入预算表</t>
  </si>
  <si>
    <t>单位：万元</t>
  </si>
  <si>
    <t>收入项目</t>
  </si>
  <si>
    <t>2024年预算执行数</t>
  </si>
  <si>
    <t>2025年预算数</t>
  </si>
  <si>
    <t>增减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</si>
  <si>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</si>
  <si>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</si>
  <si>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</si>
  <si>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</si>
  <si>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</si>
  <si>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城市建设维护税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</si>
  <si>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</si>
  <si>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</si>
  <si>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</si>
  <si>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</si>
  <si>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</si>
  <si>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</si>
  <si>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   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</si>
  <si>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</si>
  <si>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</si>
  <si>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</si>
  <si>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</si>
  <si>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</si>
  <si>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</si>
  <si>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</si>
  <si>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</si>
  <si>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</si>
  <si>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</si>
  <si>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</si>
  <si>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一般公共预算收入</t>
  </si>
  <si>
    <t xml:space="preserve"> 加：上级补助收入</t>
  </si>
  <si>
    <t xml:space="preserve">     上年结余收入</t>
  </si>
  <si>
    <t xml:space="preserve">     下级上解收入</t>
  </si>
  <si>
    <t xml:space="preserve">     调入资金</t>
  </si>
  <si>
    <t xml:space="preserve">     调入预算稳定调节基金</t>
  </si>
  <si>
    <t xml:space="preserve">     地方政府一般债务转贷收入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</si>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</sst>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6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" fontId="4" fillId="0" borderId="1" xfId="51" applyNumberFormat="1" applyFont="1" applyFill="1" applyBorder="1" applyAlignment="1" applyProtection="1">
      <alignment horizontal="left" vertical="center"/>
      <protection locked="0"/>
    </xf>
    <xf numFmtId="176" fontId="4" fillId="0" borderId="2" xfId="51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10" workbookViewId="0">
      <selection activeCell="B26" sqref="B26"/>
    </sheetView>
  </sheetViews>
  <sheetFormatPr defaultColWidth="9" defaultRowHeight="13.5" outlineLevelCol="4"/>
  <cols>
    <col min="1" max="1" width="32.75" customWidth="1"/>
    <col min="2" max="2" width="16.875" customWidth="1"/>
    <col min="3" max="3" width="17.25" customWidth="1"/>
    <col min="4" max="4" width="13.75" customWidth="1"/>
  </cols>
  <sheetData>
    <row r="1" ht="38" customHeight="1" spans="1:4">
      <c r="A1" s="1" t="s">
        <v>0</v>
      </c>
      <c r="B1" s="1"/>
      <c r="C1" s="1"/>
      <c r="D1" s="1"/>
    </row>
    <row r="2" ht="21" customHeight="1" spans="1:4">
      <c r="A2" s="1"/>
      <c r="B2" s="1"/>
      <c r="C2" s="2" t="s">
        <v>1</v>
      </c>
      <c r="D2" s="2"/>
    </row>
    <row r="3" ht="30" customHeight="1" spans="1:5">
      <c r="A3" s="3" t="s">
        <v>2</v>
      </c>
      <c r="B3" s="4" t="s">
        <v>3</v>
      </c>
      <c r="C3" s="4" t="s">
        <v>4</v>
      </c>
      <c r="D3" s="5" t="s">
        <v>5</v>
      </c>
      <c r="E3" s="6"/>
    </row>
    <row r="4" ht="19" customHeight="1" spans="1:5">
      <c r="A4" s="7" t="s">
        <v>6</v>
      </c>
      <c r="B4" s="8">
        <f>SUM(B5:B18)</f>
        <v>203139</v>
      </c>
      <c r="C4" s="8">
        <f>SUM(C5:C18)</f>
        <v>217800</v>
      </c>
      <c r="D4" s="9">
        <f>C4/B4-1</f>
        <v>0.0721722564352487</v>
      </c>
      <c r="E4" s="6"/>
    </row>
    <row r="5" ht="19" customHeight="1" spans="1:5">
      <c r="A5" s="10" t="s">
        <v>7</v>
      </c>
      <c r="B5" s="11">
        <v>94143</v>
      </c>
      <c r="C5" s="11">
        <v>101000</v>
      </c>
      <c r="D5" s="9">
        <f t="shared" ref="D5:D35" si="0">C5/B5-1</f>
        <v>0.0728360048012067</v>
      </c>
      <c r="E5" s="6"/>
    </row>
    <row r="6" ht="19" customHeight="1" spans="1:5">
      <c r="A6" s="10" t="s">
        <v>8</v>
      </c>
      <c r="B6" s="11">
        <v>10091</v>
      </c>
      <c r="C6" s="11">
        <v>10800</v>
      </c>
      <c r="D6" s="9">
        <f t="shared" si="0"/>
        <v>0.0702606282826281</v>
      </c>
      <c r="E6" s="6"/>
    </row>
    <row r="7" ht="19" customHeight="1" spans="1:5">
      <c r="A7" s="10" t="s">
        <v>9</v>
      </c>
      <c r="B7" s="11">
        <v>4459</v>
      </c>
      <c r="C7" s="11">
        <v>4800</v>
      </c>
      <c r="D7" s="9">
        <f t="shared" si="0"/>
        <v>0.0764745458623011</v>
      </c>
      <c r="E7" s="6"/>
    </row>
    <row r="8" ht="19" customHeight="1" spans="1:5">
      <c r="A8" s="10" t="s">
        <v>10</v>
      </c>
      <c r="B8" s="11">
        <v>19209</v>
      </c>
      <c r="C8" s="11">
        <v>20500</v>
      </c>
      <c r="D8" s="9">
        <f t="shared" si="0"/>
        <v>0.0672080795460461</v>
      </c>
      <c r="E8" s="6"/>
    </row>
    <row r="9" ht="19" customHeight="1" spans="1:5">
      <c r="A9" s="10" t="s">
        <v>11</v>
      </c>
      <c r="B9" s="11">
        <v>12861</v>
      </c>
      <c r="C9" s="11">
        <v>14000</v>
      </c>
      <c r="D9" s="9">
        <f t="shared" si="0"/>
        <v>0.0885623201928309</v>
      </c>
      <c r="E9" s="6"/>
    </row>
    <row r="10" ht="19" customHeight="1" spans="1:5">
      <c r="A10" s="10" t="s">
        <v>12</v>
      </c>
      <c r="B10" s="11">
        <v>5954</v>
      </c>
      <c r="C10" s="11">
        <v>6400</v>
      </c>
      <c r="D10" s="9">
        <f t="shared" si="0"/>
        <v>0.0749076251259657</v>
      </c>
      <c r="E10" s="6"/>
    </row>
    <row r="11" ht="19" customHeight="1" spans="1:5">
      <c r="A11" s="10" t="s">
        <v>13</v>
      </c>
      <c r="B11" s="11">
        <v>3903</v>
      </c>
      <c r="C11" s="11">
        <v>4200</v>
      </c>
      <c r="D11" s="9">
        <f t="shared" si="0"/>
        <v>0.0760953112990008</v>
      </c>
      <c r="E11" s="6"/>
    </row>
    <row r="12" ht="19" customHeight="1" spans="1:5">
      <c r="A12" s="10" t="s">
        <v>14</v>
      </c>
      <c r="B12" s="11">
        <v>8462</v>
      </c>
      <c r="C12" s="11">
        <v>9100</v>
      </c>
      <c r="D12" s="9">
        <f t="shared" si="0"/>
        <v>0.0753958874970455</v>
      </c>
      <c r="E12" s="6"/>
    </row>
    <row r="13" ht="19" customHeight="1" spans="1:5">
      <c r="A13" s="10" t="s">
        <v>15</v>
      </c>
      <c r="B13" s="11">
        <v>9618</v>
      </c>
      <c r="C13" s="11">
        <v>10300</v>
      </c>
      <c r="D13" s="9">
        <f t="shared" si="0"/>
        <v>0.0709087128301102</v>
      </c>
      <c r="E13" s="6"/>
    </row>
    <row r="14" ht="19" customHeight="1" spans="1:5">
      <c r="A14" s="10" t="s">
        <v>16</v>
      </c>
      <c r="B14" s="11">
        <v>731</v>
      </c>
      <c r="C14" s="11">
        <v>800</v>
      </c>
      <c r="D14" s="9">
        <f t="shared" si="0"/>
        <v>0.094391244870041</v>
      </c>
      <c r="E14" s="6"/>
    </row>
    <row r="15" ht="19" customHeight="1" spans="1:5">
      <c r="A15" s="10" t="s">
        <v>17</v>
      </c>
      <c r="B15" s="11">
        <v>5933</v>
      </c>
      <c r="C15" s="11">
        <v>6300</v>
      </c>
      <c r="D15" s="9">
        <f t="shared" si="0"/>
        <v>0.0618574077195349</v>
      </c>
      <c r="E15" s="6"/>
    </row>
    <row r="16" ht="19" customHeight="1" spans="1:5">
      <c r="A16" s="10" t="s">
        <v>18</v>
      </c>
      <c r="B16" s="11">
        <v>27616</v>
      </c>
      <c r="C16" s="11">
        <v>29400</v>
      </c>
      <c r="D16" s="9">
        <f t="shared" si="0"/>
        <v>0.0646002317497103</v>
      </c>
      <c r="E16" s="6"/>
    </row>
    <row r="17" ht="19" customHeight="1" spans="1:5">
      <c r="A17" s="12" t="s">
        <v>19</v>
      </c>
      <c r="B17" s="11">
        <v>131</v>
      </c>
      <c r="C17" s="11">
        <v>200</v>
      </c>
      <c r="D17" s="9">
        <f t="shared" si="0"/>
        <v>0.526717557251908</v>
      </c>
      <c r="E17" s="6"/>
    </row>
    <row r="18" ht="19" customHeight="1" spans="1:5">
      <c r="A18" s="10" t="s">
        <v>20</v>
      </c>
      <c r="B18" s="11">
        <v>28</v>
      </c>
      <c r="C18" s="11"/>
      <c r="D18" s="9">
        <f t="shared" si="0"/>
        <v>-1</v>
      </c>
      <c r="E18" s="6"/>
    </row>
    <row r="19" ht="19" customHeight="1" spans="1:5">
      <c r="A19" s="7" t="s">
        <v>21</v>
      </c>
      <c r="B19" s="8">
        <f>SUM(B20:B27)</f>
        <v>201829</v>
      </c>
      <c r="C19" s="8">
        <f>SUM(C20:C27)</f>
        <v>192200</v>
      </c>
      <c r="D19" s="9">
        <f t="shared" si="0"/>
        <v>-0.0477087039028088</v>
      </c>
      <c r="E19" s="6"/>
    </row>
    <row r="20" ht="19" customHeight="1" spans="1:5">
      <c r="A20" s="10" t="s">
        <v>22</v>
      </c>
      <c r="B20" s="11">
        <v>12568</v>
      </c>
      <c r="C20" s="11">
        <v>14600</v>
      </c>
      <c r="D20" s="9">
        <f t="shared" si="0"/>
        <v>0.161680458306811</v>
      </c>
      <c r="E20" s="6"/>
    </row>
    <row r="21" ht="19" customHeight="1" spans="1:5">
      <c r="A21" s="10" t="s">
        <v>23</v>
      </c>
      <c r="B21" s="11">
        <v>9027</v>
      </c>
      <c r="C21" s="11">
        <v>9100</v>
      </c>
      <c r="D21" s="9">
        <f t="shared" si="0"/>
        <v>0.00808685055943292</v>
      </c>
      <c r="E21" s="6"/>
    </row>
    <row r="22" ht="19" customHeight="1" spans="1:5">
      <c r="A22" s="10" t="s">
        <v>24</v>
      </c>
      <c r="B22" s="11">
        <v>3579</v>
      </c>
      <c r="C22" s="11">
        <v>6700</v>
      </c>
      <c r="D22" s="9">
        <f t="shared" si="0"/>
        <v>0.872031293657446</v>
      </c>
      <c r="E22" s="6"/>
    </row>
    <row r="23" ht="19" customHeight="1" spans="1:5">
      <c r="A23" s="10" t="s">
        <v>25</v>
      </c>
      <c r="B23" s="11"/>
      <c r="C23" s="11"/>
      <c r="D23" s="9"/>
      <c r="E23" s="6"/>
    </row>
    <row r="24" ht="19" customHeight="1" spans="1:5">
      <c r="A24" s="10" t="s">
        <v>26</v>
      </c>
      <c r="B24" s="11">
        <v>130129</v>
      </c>
      <c r="C24" s="11">
        <v>128000</v>
      </c>
      <c r="D24" s="9">
        <f t="shared" si="0"/>
        <v>-0.0163606882401309</v>
      </c>
      <c r="E24" s="6"/>
    </row>
    <row r="25" ht="19" customHeight="1" spans="1:5">
      <c r="A25" s="10" t="s">
        <v>27</v>
      </c>
      <c r="B25" s="11">
        <v>2526</v>
      </c>
      <c r="C25" s="11">
        <v>700</v>
      </c>
      <c r="D25" s="9">
        <f t="shared" si="0"/>
        <v>-0.722882026920032</v>
      </c>
      <c r="E25" s="6"/>
    </row>
    <row r="26" ht="19" customHeight="1" spans="1:5">
      <c r="A26" s="10" t="s">
        <v>28</v>
      </c>
      <c r="B26" s="11">
        <v>1654</v>
      </c>
      <c r="C26" s="11">
        <v>2100</v>
      </c>
      <c r="D26" s="9">
        <f t="shared" si="0"/>
        <v>0.269649334945586</v>
      </c>
      <c r="E26" s="6"/>
    </row>
    <row r="27" ht="19" customHeight="1" spans="1:5">
      <c r="A27" s="10" t="s">
        <v>29</v>
      </c>
      <c r="B27" s="11">
        <v>42346</v>
      </c>
      <c r="C27" s="11">
        <v>31000</v>
      </c>
      <c r="D27" s="9">
        <f t="shared" si="0"/>
        <v>-0.267935578330893</v>
      </c>
      <c r="E27" s="6"/>
    </row>
    <row r="28" ht="23" customHeight="1" spans="1:5">
      <c r="A28" s="13" t="s">
        <v>30</v>
      </c>
      <c r="B28" s="14">
        <f>B4+B19</f>
        <v>404968</v>
      </c>
      <c r="C28" s="14">
        <f>C4+C19</f>
        <v>410000</v>
      </c>
      <c r="D28" s="9">
        <f t="shared" si="0"/>
        <v>0.0124256731396062</v>
      </c>
      <c r="E28" s="6"/>
    </row>
    <row r="29" ht="18" customHeight="1" spans="1:5">
      <c r="A29" s="15" t="s">
        <v>31</v>
      </c>
      <c r="B29" s="16">
        <v>564272</v>
      </c>
      <c r="C29" s="16">
        <v>406222</v>
      </c>
      <c r="D29" s="9">
        <f t="shared" si="0"/>
        <v>-0.280095414977174</v>
      </c>
      <c r="E29" s="6"/>
    </row>
    <row r="30" ht="18" customHeight="1" spans="1:5">
      <c r="A30" s="15" t="s">
        <v>32</v>
      </c>
      <c r="B30" s="16"/>
      <c r="C30" s="16">
        <v>20324</v>
      </c>
      <c r="D30" s="9"/>
      <c r="E30" s="6"/>
    </row>
    <row r="31" ht="18" customHeight="1" spans="1:5">
      <c r="A31" s="15" t="s">
        <v>33</v>
      </c>
      <c r="B31" s="16"/>
      <c r="C31" s="16"/>
      <c r="D31" s="9"/>
      <c r="E31" s="6"/>
    </row>
    <row r="32" ht="18" customHeight="1" spans="1:5">
      <c r="A32" s="15" t="s">
        <v>34</v>
      </c>
      <c r="B32" s="16">
        <v>71765</v>
      </c>
      <c r="C32" s="16">
        <v>105568</v>
      </c>
      <c r="D32" s="9">
        <f t="shared" si="0"/>
        <v>0.47102347941197</v>
      </c>
      <c r="E32" s="6"/>
    </row>
    <row r="33" ht="18" customHeight="1" spans="1:5">
      <c r="A33" s="15" t="s">
        <v>35</v>
      </c>
      <c r="B33" s="16">
        <v>1540</v>
      </c>
      <c r="C33" s="16">
        <v>368</v>
      </c>
      <c r="D33" s="9">
        <f t="shared" si="0"/>
        <v>-0.761038961038961</v>
      </c>
      <c r="E33" s="6"/>
    </row>
    <row r="34" ht="18" customHeight="1" spans="1:5">
      <c r="A34" s="15" t="s">
        <v>36</v>
      </c>
      <c r="B34" s="16">
        <v>25214</v>
      </c>
      <c r="C34" s="16">
        <v>10000</v>
      </c>
      <c r="D34" s="9">
        <f t="shared" si="0"/>
        <v>-0.603394939319426</v>
      </c>
      <c r="E34" s="6"/>
    </row>
    <row r="35" ht="21" customHeight="1" spans="1:5">
      <c r="A35" s="13" t="s">
        <v>37</v>
      </c>
      <c r="B35" s="17">
        <f>B28+B29+B30+B31+B32+B33+B34</f>
        <v>1067759</v>
      </c>
      <c r="C35" s="17">
        <f>C28+C29+C30+C31+C32+C33+C34</f>
        <v>952482</v>
      </c>
      <c r="D35" s="9">
        <f t="shared" si="0"/>
        <v>-0.10796162804528</v>
      </c>
      <c r="E35" s="6"/>
    </row>
  </sheetData>
  <mergeCells count="2">
    <mergeCell ref="A1:D1"/>
    <mergeCell ref="C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