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2" r:id="rId1"/>
  </sheets>
  <definedNames>
    <definedName name="_xlnm._FilterDatabase" localSheetId="0" hidden="1">sheet1!#REF!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<sst xmlns="http://schemas.openxmlformats.org/spreadsheetml/2006/main" count="39" uniqueCount="39">
  <si>
    <t xml:space="preserve">宿州市埇桥区2025年一般公共预算支出预算表                                                    </t>
  </si>
  <si>
    <t>单位：万元</t>
  </si>
  <si>
    <t>项       目</t>
  </si>
  <si>
    <t>2024年预算执行数</t>
  </si>
  <si>
    <t>2025年预算数</t>
  </si>
  <si>
    <t>增减</t>
  </si>
  <si>
    <t>一、一般公共服务支出</t>
  </si>
  <si>
    <t>二、外交支出</t>
  </si>
  <si>
    <t>三、国防支出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</si>
  <si>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</si>
  <si>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</si>
  <si>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</si>
  <si>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</si>
  <si>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</si>
  <si>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九、卫生健康支出</t>
  </si>
  <si>
    <t>十、节能环保支出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</si>
  <si>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</si>
  <si>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</si>
  <si>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</si>
  <si>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</si>
  <si>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</si>
  <si>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</si>
  <si>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</si>
  <si>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</si>
  <si>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</si>
  <si>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</si>
  <si>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二十一、灾害防治及应急管理支出</t>
  </si>
  <si>
    <t>二十二、预备费</t>
  </si>
  <si>
    <t>二十四、债务付息支出</t>
  </si>
  <si>
    <t>二十五、债务发行费用支出</t>
  </si>
  <si>
    <t>二十六、其他支出</t>
  </si>
  <si>
    <t>一般公共预算支出</t>
  </si>
  <si>
    <t>加：上解上级支出</t>
  </si>
  <si>
    <t xml:space="preserve">    调出资金</t>
  </si>
  <si>
    <t xml:space="preserve">    地方政府一般债务还本支出</t>
  </si>
  <si>
    <r>
      <rPr>
        <sz val="10"/>
        <rFont val="宋体"/>
        <charset val="134"/>
        <scheme val="minor"/>
      </rPr>
      <t xml:space="preserve"> </t>
    </r>
    <r>
      <rPr>
        <sz val="10"/>
        <color indexed="8"/>
        <rFont val="宋体"/>
        <charset val="134"/>
        <scheme val="minor"/>
      </rPr>
      <t xml:space="preserve">   </t>
    </r>
    <r>
      <rPr>
        <sz val="10"/>
        <rFont val="宋体"/>
        <charset val="134"/>
        <scheme val="minor"/>
      </rPr>
      <t>结转下年</t>
    </r>
  </si>
  <si>
    <t xml:space="preserve">    安排预算稳定调节基金</t>
  </si>
  <si>
    <t>支 出 总 计</t>
  </si>
  <si>
    <t>注：2025年预算数包括上级提前下达转移支付数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</si>
</sst>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);[Red]\(0\)"/>
    <numFmt numFmtId="178" formatCode="0_ "/>
    <numFmt numFmtId="179" formatCode="#,##0_ "/>
  </numFmts>
  <fonts count="30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b/>
      <sz val="18"/>
      <color indexed="8"/>
      <name val="华文中宋"/>
      <charset val="134"/>
    </font>
    <font>
      <b/>
      <sz val="10"/>
      <color indexed="8"/>
      <name val="宋体"/>
      <charset val="134"/>
      <scheme val="minor"/>
    </font>
    <font>
      <b/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Helv"/>
      <charset val="0"/>
    </font>
    <font>
      <sz val="12"/>
      <name val="Times New Roman"/>
      <charset val="0"/>
    </font>
    <font>
      <sz val="10"/>
      <color indexed="8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/>
    <xf numFmtId="0" fontId="1" fillId="0" borderId="0"/>
    <xf numFmtId="0" fontId="27" fillId="0" borderId="0"/>
    <xf numFmtId="0" fontId="26" fillId="0" borderId="0"/>
    <xf numFmtId="0" fontId="28" fillId="0" borderId="0"/>
    <xf numFmtId="0" fontId="26" fillId="0" borderId="0"/>
    <xf numFmtId="0" fontId="26" fillId="0" borderId="0"/>
    <xf numFmtId="0" fontId="26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50" applyFill="1"/>
    <xf numFmtId="0" fontId="1" fillId="0" borderId="0" xfId="50" applyFill="1" applyAlignment="1">
      <alignment horizontal="center"/>
    </xf>
    <xf numFmtId="176" fontId="1" fillId="0" borderId="0" xfId="50" applyNumberFormat="1" applyFill="1" applyBorder="1" applyAlignment="1">
      <alignment horizontal="center"/>
    </xf>
    <xf numFmtId="0" fontId="2" fillId="0" borderId="0" xfId="50" applyFont="1" applyFill="1" applyAlignment="1">
      <alignment horizontal="center" vertical="center" wrapText="1"/>
    </xf>
    <xf numFmtId="0" fontId="1" fillId="0" borderId="0" xfId="50" applyFont="1" applyFill="1"/>
    <xf numFmtId="0" fontId="1" fillId="0" borderId="0" xfId="50" applyFont="1" applyFill="1" applyAlignment="1">
      <alignment horizontal="center"/>
    </xf>
    <xf numFmtId="0" fontId="1" fillId="0" borderId="0" xfId="50" applyFont="1" applyFill="1" applyAlignment="1">
      <alignment horizontal="right" vertical="center"/>
    </xf>
    <xf numFmtId="0" fontId="3" fillId="0" borderId="1" xfId="50" applyFont="1" applyFill="1" applyBorder="1" applyAlignment="1">
      <alignment horizontal="center" vertical="center" wrapText="1"/>
    </xf>
    <xf numFmtId="177" fontId="4" fillId="0" borderId="2" xfId="51" applyNumberFormat="1" applyFont="1" applyFill="1" applyBorder="1" applyAlignment="1">
      <alignment horizontal="center" vertical="center" wrapText="1"/>
    </xf>
    <xf numFmtId="176" fontId="3" fillId="0" borderId="3" xfId="50" applyNumberFormat="1" applyFont="1" applyFill="1" applyBorder="1" applyAlignment="1">
      <alignment horizontal="center" vertical="center"/>
    </xf>
    <xf numFmtId="0" fontId="1" fillId="0" borderId="0" xfId="50" applyFill="1" applyBorder="1"/>
    <xf numFmtId="0" fontId="5" fillId="0" borderId="1" xfId="0" applyFont="1" applyFill="1" applyBorder="1" applyAlignment="1">
      <alignment vertical="center"/>
    </xf>
    <xf numFmtId="1" fontId="5" fillId="0" borderId="2" xfId="0" applyNumberFormat="1" applyFont="1" applyFill="1" applyBorder="1" applyAlignment="1">
      <alignment horizontal="center" vertical="center"/>
    </xf>
    <xf numFmtId="10" fontId="6" fillId="0" borderId="3" xfId="53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vertical="center"/>
    </xf>
    <xf numFmtId="0" fontId="4" fillId="0" borderId="1" xfId="49" applyFont="1" applyFill="1" applyBorder="1" applyAlignment="1">
      <alignment horizontal="center" vertical="center"/>
    </xf>
    <xf numFmtId="178" fontId="4" fillId="0" borderId="2" xfId="52" applyNumberFormat="1" applyFont="1" applyFill="1" applyBorder="1" applyAlignment="1">
      <alignment horizontal="center" vertical="center"/>
    </xf>
    <xf numFmtId="0" fontId="6" fillId="0" borderId="1" xfId="49" applyFont="1" applyFill="1" applyBorder="1" applyAlignment="1">
      <alignment horizontal="left" vertical="center"/>
    </xf>
    <xf numFmtId="179" fontId="6" fillId="0" borderId="2" xfId="49" applyNumberFormat="1" applyFont="1" applyFill="1" applyBorder="1" applyAlignment="1" applyProtection="1">
      <alignment horizontal="center" vertical="center"/>
    </xf>
    <xf numFmtId="1" fontId="6" fillId="0" borderId="1" xfId="49" applyNumberFormat="1" applyFont="1" applyFill="1" applyBorder="1" applyAlignment="1" applyProtection="1">
      <alignment vertical="center"/>
      <protection locked="0"/>
    </xf>
    <xf numFmtId="1" fontId="6" fillId="0" borderId="1" xfId="49" applyNumberFormat="1" applyFont="1" applyFill="1" applyBorder="1" applyAlignment="1" applyProtection="1">
      <alignment horizontal="left" vertical="center"/>
      <protection locked="0"/>
    </xf>
    <xf numFmtId="0" fontId="4" fillId="0" borderId="2" xfId="49" applyFont="1" applyFill="1" applyBorder="1" applyAlignment="1">
      <alignment horizontal="center" vertical="center"/>
    </xf>
    <xf numFmtId="179" fontId="4" fillId="0" borderId="2" xfId="49" applyNumberFormat="1" applyFont="1" applyFill="1" applyBorder="1" applyAlignment="1" applyProtection="1">
      <alignment horizontal="center" vertical="center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宿州市本级2017年预算草案（2016.12.11）" xfId="49"/>
    <cellStyle name="常规_2017年宿州市本级预算表" xfId="50"/>
    <cellStyle name="样式 1" xfId="51"/>
    <cellStyle name="常规_附件一：湖北省2014年执行和2015年年初预算情况表" xfId="52"/>
    <cellStyle name="常规_21湖北省2015年地方财政预算表（20150331报部）" xfId="53"/>
    <cellStyle name="常规 2" xfId="54"/>
    <cellStyle name="常规_市级2017年国有资本经营预算汇总表2(1)" xfId="55"/>
    <cellStyle name="常规 11 7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6"/>
  <sheetViews>
    <sheetView tabSelected="1" workbookViewId="0">
      <selection activeCell="A29" sqref="A29"/>
    </sheetView>
  </sheetViews>
  <sheetFormatPr defaultColWidth="9" defaultRowHeight="13.5" customHeight="1" outlineLevelCol="4"/>
  <cols>
    <col min="1" max="1" width="36.375" style="1" customWidth="1"/>
    <col min="2" max="2" width="20" style="2" customWidth="1"/>
    <col min="3" max="3" width="14.875" style="2" customWidth="1"/>
    <col min="4" max="4" width="13.125" style="3" customWidth="1"/>
    <col min="5" max="5" width="10.375" style="1"/>
    <col min="6" max="10" width="9" style="1"/>
    <col min="11" max="11" width="15.375" style="1" customWidth="1"/>
    <col min="12" max="16374" width="9" style="1"/>
  </cols>
  <sheetData>
    <row r="1" s="1" customFormat="1" ht="35" customHeight="1" spans="1:4">
      <c r="A1" s="4" t="s">
        <v>0</v>
      </c>
      <c r="B1" s="4"/>
      <c r="C1" s="4"/>
      <c r="D1" s="4"/>
    </row>
    <row r="2" s="1" customFormat="1" ht="15.75" customHeight="1" spans="1:4">
      <c r="A2" s="5"/>
      <c r="B2" s="6"/>
      <c r="C2" s="6"/>
      <c r="D2" s="7" t="s">
        <v>1</v>
      </c>
    </row>
    <row r="3" s="1" customFormat="1" ht="25" customHeight="1" spans="1:5">
      <c r="A3" s="8" t="s">
        <v>2</v>
      </c>
      <c r="B3" s="9" t="s">
        <v>3</v>
      </c>
      <c r="C3" s="9" t="s">
        <v>4</v>
      </c>
      <c r="D3" s="10" t="s">
        <v>5</v>
      </c>
      <c r="E3" s="11"/>
    </row>
    <row r="4" s="1" customFormat="1" ht="18" customHeight="1" spans="1:5">
      <c r="A4" s="12" t="s">
        <v>6</v>
      </c>
      <c r="B4" s="13">
        <v>88340</v>
      </c>
      <c r="C4" s="13">
        <v>72621</v>
      </c>
      <c r="D4" s="14">
        <f>(C4/B4-1)*100%</f>
        <v>-0.177937514149875</v>
      </c>
      <c r="E4" s="11"/>
    </row>
    <row r="5" s="1" customFormat="1" ht="18" customHeight="1" spans="1:5">
      <c r="A5" s="12" t="s">
        <v>7</v>
      </c>
      <c r="B5" s="15"/>
      <c r="C5" s="15"/>
      <c r="D5" s="14"/>
      <c r="E5" s="11"/>
    </row>
    <row r="6" s="1" customFormat="1" ht="18" customHeight="1" spans="1:5">
      <c r="A6" s="12" t="s">
        <v>8</v>
      </c>
      <c r="B6" s="15">
        <v>1152</v>
      </c>
      <c r="C6" s="15">
        <v>955</v>
      </c>
      <c r="D6" s="14">
        <f t="shared" ref="D5:D35" si="0">C6/B6-1</f>
        <v>-0.171006944444444</v>
      </c>
      <c r="E6" s="11"/>
    </row>
    <row r="7" s="1" customFormat="1" ht="18" customHeight="1" spans="1:5">
      <c r="A7" s="12" t="s">
        <v>9</v>
      </c>
      <c r="B7" s="15">
        <v>11039</v>
      </c>
      <c r="C7" s="15">
        <v>11921</v>
      </c>
      <c r="D7" s="14">
        <f t="shared" si="0"/>
        <v>0.0798985415345592</v>
      </c>
      <c r="E7" s="11"/>
    </row>
    <row r="8" s="1" customFormat="1" ht="18" customHeight="1" spans="1:5">
      <c r="A8" s="12" t="s">
        <v>10</v>
      </c>
      <c r="B8" s="15">
        <v>263990</v>
      </c>
      <c r="C8" s="15">
        <v>263273</v>
      </c>
      <c r="D8" s="14">
        <f t="shared" si="0"/>
        <v>-0.00271601197015037</v>
      </c>
      <c r="E8" s="11"/>
    </row>
    <row r="9" s="1" customFormat="1" ht="18" customHeight="1" spans="1:5">
      <c r="A9" s="12" t="s">
        <v>11</v>
      </c>
      <c r="B9" s="15">
        <v>5417</v>
      </c>
      <c r="C9" s="15">
        <v>832</v>
      </c>
      <c r="D9" s="14">
        <f t="shared" si="0"/>
        <v>-0.846409451726048</v>
      </c>
      <c r="E9" s="11"/>
    </row>
    <row r="10" s="1" customFormat="1" ht="18" customHeight="1" spans="1:5">
      <c r="A10" s="12" t="s">
        <v>12</v>
      </c>
      <c r="B10" s="15">
        <v>2304</v>
      </c>
      <c r="C10" s="15">
        <v>2033</v>
      </c>
      <c r="D10" s="14">
        <f t="shared" si="0"/>
        <v>-0.117621527777778</v>
      </c>
      <c r="E10" s="11"/>
    </row>
    <row r="11" s="1" customFormat="1" ht="18" customHeight="1" spans="1:5">
      <c r="A11" s="12" t="s">
        <v>13</v>
      </c>
      <c r="B11" s="15">
        <v>163881</v>
      </c>
      <c r="C11" s="15">
        <v>216745</v>
      </c>
      <c r="D11" s="14">
        <f t="shared" si="0"/>
        <v>0.322575527364368</v>
      </c>
      <c r="E11" s="11"/>
    </row>
    <row r="12" s="1" customFormat="1" ht="18" customHeight="1" spans="1:5">
      <c r="A12" s="12" t="s">
        <v>14</v>
      </c>
      <c r="B12" s="15">
        <v>72789</v>
      </c>
      <c r="C12" s="15">
        <v>79072</v>
      </c>
      <c r="D12" s="14">
        <f t="shared" si="0"/>
        <v>0.0863179876080178</v>
      </c>
      <c r="E12" s="11"/>
    </row>
    <row r="13" s="1" customFormat="1" ht="18" customHeight="1" spans="1:5">
      <c r="A13" s="16" t="s">
        <v>15</v>
      </c>
      <c r="B13" s="15">
        <v>9086</v>
      </c>
      <c r="C13" s="15">
        <v>1015</v>
      </c>
      <c r="D13" s="14">
        <f t="shared" si="0"/>
        <v>-0.88828967642527</v>
      </c>
      <c r="E13" s="11"/>
    </row>
    <row r="14" s="1" customFormat="1" ht="18" customHeight="1" spans="1:5">
      <c r="A14" s="16" t="s">
        <v>16</v>
      </c>
      <c r="B14" s="15">
        <v>21430</v>
      </c>
      <c r="C14" s="15">
        <v>6448</v>
      </c>
      <c r="D14" s="14">
        <f t="shared" si="0"/>
        <v>-0.699113392440504</v>
      </c>
      <c r="E14" s="11"/>
    </row>
    <row r="15" s="1" customFormat="1" ht="18" customHeight="1" spans="1:5">
      <c r="A15" s="16" t="s">
        <v>17</v>
      </c>
      <c r="B15" s="15">
        <v>189859</v>
      </c>
      <c r="C15" s="15">
        <v>115934</v>
      </c>
      <c r="D15" s="14">
        <f t="shared" si="0"/>
        <v>-0.389367899335823</v>
      </c>
      <c r="E15" s="11"/>
    </row>
    <row r="16" s="1" customFormat="1" ht="18" customHeight="1" spans="1:5">
      <c r="A16" s="16" t="s">
        <v>18</v>
      </c>
      <c r="B16" s="15">
        <v>47839</v>
      </c>
      <c r="C16" s="15">
        <v>15535</v>
      </c>
      <c r="D16" s="14">
        <f t="shared" si="0"/>
        <v>-0.675264951190451</v>
      </c>
      <c r="E16" s="11"/>
    </row>
    <row r="17" s="1" customFormat="1" ht="18" customHeight="1" spans="1:5">
      <c r="A17" s="16" t="s">
        <v>19</v>
      </c>
      <c r="B17" s="15">
        <v>972</v>
      </c>
      <c r="C17" s="15">
        <v>1060</v>
      </c>
      <c r="D17" s="14">
        <f t="shared" si="0"/>
        <v>0.0905349794238683</v>
      </c>
      <c r="E17" s="11"/>
    </row>
    <row r="18" s="1" customFormat="1" ht="18" customHeight="1" spans="1:5">
      <c r="A18" s="16" t="s">
        <v>20</v>
      </c>
      <c r="B18" s="15">
        <v>1253</v>
      </c>
      <c r="C18" s="15">
        <v>381</v>
      </c>
      <c r="D18" s="14">
        <f t="shared" si="0"/>
        <v>-0.695929768555467</v>
      </c>
      <c r="E18" s="11"/>
    </row>
    <row r="19" s="1" customFormat="1" ht="18" customHeight="1" spans="1:5">
      <c r="A19" s="16" t="s">
        <v>21</v>
      </c>
      <c r="B19" s="15"/>
      <c r="C19" s="15"/>
      <c r="D19" s="14"/>
      <c r="E19" s="11"/>
    </row>
    <row r="20" s="1" customFormat="1" ht="18" customHeight="1" spans="1:5">
      <c r="A20" s="16" t="s">
        <v>22</v>
      </c>
      <c r="B20" s="15"/>
      <c r="C20" s="15"/>
      <c r="D20" s="14"/>
      <c r="E20" s="11"/>
    </row>
    <row r="21" s="1" customFormat="1" ht="18" customHeight="1" spans="1:5">
      <c r="A21" s="16" t="s">
        <v>23</v>
      </c>
      <c r="B21" s="15">
        <v>5562</v>
      </c>
      <c r="C21" s="15">
        <v>3309</v>
      </c>
      <c r="D21" s="14">
        <f t="shared" si="0"/>
        <v>-0.405070118662352</v>
      </c>
      <c r="E21" s="11"/>
    </row>
    <row r="22" s="1" customFormat="1" ht="18" customHeight="1" spans="1:5">
      <c r="A22" s="16" t="s">
        <v>24</v>
      </c>
      <c r="B22" s="15">
        <v>12742</v>
      </c>
      <c r="C22" s="15">
        <v>11030</v>
      </c>
      <c r="D22" s="14">
        <f t="shared" si="0"/>
        <v>-0.134358813373097</v>
      </c>
      <c r="E22" s="11"/>
    </row>
    <row r="23" s="1" customFormat="1" ht="18" customHeight="1" spans="1:5">
      <c r="A23" s="16" t="s">
        <v>25</v>
      </c>
      <c r="B23" s="15">
        <v>527</v>
      </c>
      <c r="C23" s="15">
        <v>1041</v>
      </c>
      <c r="D23" s="14">
        <f t="shared" si="0"/>
        <v>0.975332068311195</v>
      </c>
      <c r="E23" s="11"/>
    </row>
    <row r="24" s="1" customFormat="1" ht="18" customHeight="1" spans="1:5">
      <c r="A24" s="16" t="s">
        <v>26</v>
      </c>
      <c r="B24" s="15">
        <v>3362</v>
      </c>
      <c r="C24" s="15">
        <v>2365</v>
      </c>
      <c r="D24" s="14">
        <f t="shared" si="0"/>
        <v>-0.296549672813801</v>
      </c>
      <c r="E24" s="11"/>
    </row>
    <row r="25" s="1" customFormat="1" ht="18" customHeight="1" spans="1:5">
      <c r="A25" s="16" t="s">
        <v>27</v>
      </c>
      <c r="B25" s="15"/>
      <c r="C25" s="15">
        <v>10000</v>
      </c>
      <c r="D25" s="14"/>
      <c r="E25" s="11"/>
    </row>
    <row r="26" s="1" customFormat="1" ht="18" customHeight="1" spans="1:5">
      <c r="A26" s="16" t="s">
        <v>28</v>
      </c>
      <c r="B26" s="15">
        <v>8977</v>
      </c>
      <c r="C26" s="15">
        <v>8200</v>
      </c>
      <c r="D26" s="14">
        <f t="shared" si="0"/>
        <v>-0.0865545282388326</v>
      </c>
      <c r="E26" s="11"/>
    </row>
    <row r="27" s="1" customFormat="1" ht="18" customHeight="1" spans="1:5">
      <c r="A27" s="12" t="s">
        <v>29</v>
      </c>
      <c r="B27" s="15">
        <v>19</v>
      </c>
      <c r="C27" s="15"/>
      <c r="D27" s="14">
        <f t="shared" si="0"/>
        <v>-1</v>
      </c>
      <c r="E27" s="11"/>
    </row>
    <row r="28" s="1" customFormat="1" ht="18" customHeight="1" spans="1:5">
      <c r="A28" s="12" t="s">
        <v>30</v>
      </c>
      <c r="B28" s="15"/>
      <c r="C28" s="15">
        <v>63708</v>
      </c>
      <c r="D28" s="14"/>
      <c r="E28" s="11"/>
    </row>
    <row r="29" s="1" customFormat="1" ht="18" customHeight="1" spans="1:5">
      <c r="A29" s="17" t="s">
        <v>31</v>
      </c>
      <c r="B29" s="18">
        <f>SUM(B4:B28)</f>
        <v>910540</v>
      </c>
      <c r="C29" s="18">
        <f>SUM(C4:C28)</f>
        <v>887478</v>
      </c>
      <c r="D29" s="14">
        <f t="shared" si="0"/>
        <v>-0.0253278274430557</v>
      </c>
      <c r="E29" s="11"/>
    </row>
    <row r="30" s="1" customFormat="1" ht="18" customHeight="1" spans="1:5">
      <c r="A30" s="19" t="s">
        <v>32</v>
      </c>
      <c r="B30" s="20">
        <v>108416</v>
      </c>
      <c r="C30" s="20">
        <v>65000</v>
      </c>
      <c r="D30" s="14">
        <f t="shared" si="0"/>
        <v>-0.400457497048406</v>
      </c>
      <c r="E30" s="11"/>
    </row>
    <row r="31" s="1" customFormat="1" ht="18" customHeight="1" spans="1:5">
      <c r="A31" s="19" t="s">
        <v>33</v>
      </c>
      <c r="B31" s="20"/>
      <c r="C31" s="20"/>
      <c r="D31" s="14"/>
      <c r="E31" s="11"/>
    </row>
    <row r="32" s="1" customFormat="1" ht="18" customHeight="1" spans="1:5">
      <c r="A32" s="21" t="s">
        <v>34</v>
      </c>
      <c r="B32" s="20">
        <v>15128</v>
      </c>
      <c r="C32" s="20"/>
      <c r="D32" s="14">
        <f t="shared" si="0"/>
        <v>-1</v>
      </c>
      <c r="E32" s="11"/>
    </row>
    <row r="33" s="1" customFormat="1" ht="18" customHeight="1" spans="1:5">
      <c r="A33" s="21" t="s">
        <v>35</v>
      </c>
      <c r="B33" s="20">
        <v>20324</v>
      </c>
      <c r="C33" s="20"/>
      <c r="D33" s="14">
        <f t="shared" si="0"/>
        <v>-1</v>
      </c>
      <c r="E33" s="11"/>
    </row>
    <row r="34" s="1" customFormat="1" ht="18" customHeight="1" spans="1:5">
      <c r="A34" s="22" t="s">
        <v>36</v>
      </c>
      <c r="B34" s="20">
        <v>380</v>
      </c>
      <c r="C34" s="20"/>
      <c r="D34" s="14">
        <f t="shared" si="0"/>
        <v>-1</v>
      </c>
      <c r="E34" s="11"/>
    </row>
    <row r="35" s="1" customFormat="1" ht="18" customHeight="1" spans="1:5">
      <c r="A35" s="23" t="s">
        <v>37</v>
      </c>
      <c r="B35" s="24">
        <f>B29+B30+B31+B32+B33+B34</f>
        <v>1054788</v>
      </c>
      <c r="C35" s="24">
        <f>C29+C30+C31+C32+C33+C34</f>
        <v>952478</v>
      </c>
      <c r="D35" s="14">
        <f t="shared" si="0"/>
        <v>-0.0969957944155603</v>
      </c>
      <c r="E35" s="11"/>
    </row>
    <row r="36" s="1" customFormat="1" ht="18" customHeight="1" spans="1:4">
      <c r="A36" s="1" t="s">
        <v>38</v>
      </c>
      <c r="B36" s="2"/>
      <c r="C36" s="2"/>
      <c r="D36" s="3"/>
    </row>
  </sheetData>
  <mergeCells count="1">
    <mergeCell ref="A1:D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冯倚琪</cp:lastModifiedBy>
  <dcterms:created xsi:type="dcterms:W3CDTF">2025-02-17T02:30:00Z</dcterms:created>
  <dcterms:modified xsi:type="dcterms:W3CDTF">2025-04-07T07:26:56Z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827F1A60063244A88ACD48B0EE688B4D_13</vt:lpwstr>
  </property>
</Properties>
</file>